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erminal User Access\Desktop\"/>
    </mc:Choice>
  </mc:AlternateContent>
  <xr:revisionPtr revIDLastSave="0" documentId="13_ncr:1_{F9700486-3204-42E8-B742-0B52AC1A41D1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Liste complète" sheetId="1" r:id="rId1"/>
    <sheet name="Synthèse" sheetId="2" r:id="rId2"/>
    <sheet name="Observations" sheetId="3" r:id="rId3"/>
  </sheets>
  <definedNames>
    <definedName name="_xlnm.Print_Titles" localSheetId="0">'Liste complète'!$3:$3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6" i="2" l="1"/>
  <c r="D66" i="2"/>
  <c r="E65" i="2"/>
  <c r="D65" i="2"/>
  <c r="E64" i="2"/>
  <c r="D64" i="2"/>
  <c r="E63" i="2"/>
  <c r="D63" i="2"/>
  <c r="E62" i="2"/>
  <c r="D62" i="2"/>
  <c r="E61" i="2"/>
  <c r="D61" i="2"/>
  <c r="F61" i="2" s="1"/>
  <c r="H61" i="2" s="1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F53" i="2" s="1"/>
  <c r="H53" i="2" s="1"/>
  <c r="E52" i="2"/>
  <c r="D52" i="2"/>
  <c r="E51" i="2"/>
  <c r="D51" i="2"/>
  <c r="E50" i="2"/>
  <c r="D50" i="2"/>
  <c r="E49" i="2"/>
  <c r="D49" i="2"/>
  <c r="E48" i="2"/>
  <c r="D48" i="2"/>
  <c r="E47" i="2"/>
  <c r="D47" i="2"/>
  <c r="F47" i="2" s="1"/>
  <c r="H47" i="2" s="1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E21" i="2"/>
  <c r="D21" i="2"/>
  <c r="C21" i="2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E17" i="2"/>
  <c r="D17" i="2"/>
  <c r="C17" i="2"/>
  <c r="B17" i="2"/>
  <c r="E16" i="2"/>
  <c r="D16" i="2"/>
  <c r="C16" i="2"/>
  <c r="B16" i="2"/>
  <c r="E15" i="2"/>
  <c r="D15" i="2"/>
  <c r="C15" i="2"/>
  <c r="B15" i="2"/>
  <c r="C9" i="2"/>
  <c r="B9" i="2"/>
  <c r="C8" i="2"/>
  <c r="B8" i="2"/>
  <c r="C7" i="2"/>
  <c r="B7" i="2"/>
  <c r="C6" i="2"/>
  <c r="J6" i="2" s="1"/>
  <c r="B6" i="2"/>
  <c r="G67" i="2"/>
  <c r="F40" i="2"/>
  <c r="H40" i="2" s="1"/>
  <c r="H10" i="2"/>
  <c r="G10" i="2"/>
  <c r="F10" i="2"/>
  <c r="J9" i="2"/>
  <c r="J8" i="2"/>
  <c r="J7" i="2"/>
  <c r="D7" i="2" l="1"/>
  <c r="D9" i="2"/>
  <c r="F52" i="2"/>
  <c r="H52" i="2" s="1"/>
  <c r="F59" i="2"/>
  <c r="H59" i="2" s="1"/>
  <c r="D29" i="2"/>
  <c r="E29" i="2" s="1"/>
  <c r="F41" i="2"/>
  <c r="H41" i="2" s="1"/>
  <c r="F48" i="2"/>
  <c r="H48" i="2" s="1"/>
  <c r="F55" i="2"/>
  <c r="H55" i="2" s="1"/>
  <c r="F62" i="2"/>
  <c r="H62" i="2" s="1"/>
  <c r="F58" i="2"/>
  <c r="H58" i="2" s="1"/>
  <c r="F17" i="2"/>
  <c r="D31" i="2"/>
  <c r="E31" i="2" s="1"/>
  <c r="F43" i="2"/>
  <c r="H43" i="2" s="1"/>
  <c r="F57" i="2"/>
  <c r="H57" i="2" s="1"/>
  <c r="F51" i="2"/>
  <c r="H51" i="2" s="1"/>
  <c r="F20" i="2"/>
  <c r="D30" i="2"/>
  <c r="E30" i="2" s="1"/>
  <c r="F42" i="2"/>
  <c r="H42" i="2" s="1"/>
  <c r="F64" i="2"/>
  <c r="H64" i="2" s="1"/>
  <c r="F66" i="2"/>
  <c r="H66" i="2" s="1"/>
  <c r="F49" i="2"/>
  <c r="H49" i="2" s="1"/>
  <c r="F56" i="2"/>
  <c r="H56" i="2" s="1"/>
  <c r="F44" i="2"/>
  <c r="H44" i="2" s="1"/>
  <c r="F18" i="2"/>
  <c r="F65" i="2"/>
  <c r="H65" i="2" s="1"/>
  <c r="D33" i="2"/>
  <c r="E33" i="2" s="1"/>
  <c r="F45" i="2"/>
  <c r="H45" i="2" s="1"/>
  <c r="F54" i="2"/>
  <c r="H54" i="2" s="1"/>
  <c r="F21" i="2"/>
  <c r="D32" i="2"/>
  <c r="E32" i="2" s="1"/>
  <c r="F50" i="2"/>
  <c r="H50" i="2" s="1"/>
  <c r="F63" i="2"/>
  <c r="H63" i="2" s="1"/>
  <c r="C22" i="2"/>
  <c r="D27" i="2"/>
  <c r="E27" i="2" s="1"/>
  <c r="B22" i="2"/>
  <c r="C34" i="2"/>
  <c r="D67" i="2"/>
  <c r="D6" i="2"/>
  <c r="E22" i="2"/>
  <c r="F19" i="2"/>
  <c r="F39" i="2"/>
  <c r="H39" i="2" s="1"/>
  <c r="F15" i="2"/>
  <c r="F16" i="2"/>
  <c r="D28" i="2"/>
  <c r="E28" i="2" s="1"/>
  <c r="F46" i="2"/>
  <c r="H46" i="2" s="1"/>
  <c r="D8" i="2"/>
  <c r="K8" i="2" s="1"/>
  <c r="F60" i="2"/>
  <c r="H60" i="2" s="1"/>
  <c r="E9" i="2"/>
  <c r="K9" i="2"/>
  <c r="J10" i="2"/>
  <c r="E7" i="2"/>
  <c r="K7" i="2"/>
  <c r="I6" i="2"/>
  <c r="I8" i="2"/>
  <c r="I7" i="2"/>
  <c r="I9" i="2"/>
  <c r="B34" i="2"/>
  <c r="D22" i="2"/>
  <c r="B10" i="2"/>
  <c r="C10" i="2"/>
  <c r="E67" i="2"/>
  <c r="F22" i="2" l="1"/>
  <c r="D34" i="2"/>
  <c r="E34" i="2" s="1"/>
  <c r="E8" i="2"/>
  <c r="D10" i="2"/>
  <c r="G18" i="2" s="1"/>
  <c r="E6" i="2"/>
  <c r="H67" i="2"/>
  <c r="K6" i="2"/>
  <c r="K10" i="2" s="1"/>
  <c r="F67" i="2"/>
  <c r="I10" i="2"/>
  <c r="G19" i="2" l="1"/>
  <c r="E10" i="2"/>
  <c r="G17" i="2"/>
  <c r="G15" i="2"/>
  <c r="G21" i="2"/>
  <c r="G16" i="2"/>
  <c r="G20" i="2"/>
  <c r="G22" i="2" l="1"/>
</calcChain>
</file>

<file path=xl/sharedStrings.xml><?xml version="1.0" encoding="utf-8"?>
<sst xmlns="http://schemas.openxmlformats.org/spreadsheetml/2006/main" count="2287" uniqueCount="894">
  <si>
    <t>Ville</t>
  </si>
  <si>
    <t>Filière de formation</t>
  </si>
  <si>
    <t>N° tableau (PDF)</t>
  </si>
  <si>
    <t>Nom</t>
  </si>
  <si>
    <t>Post-nom</t>
  </si>
  <si>
    <t>Sexe</t>
  </si>
  <si>
    <t>Numéro de téléphone</t>
  </si>
  <si>
    <t>Kinshasa</t>
  </si>
  <si>
    <t>Installation des générateurs photovoltaïques</t>
  </si>
  <si>
    <t>LUMINOSA</t>
  </si>
  <si>
    <t>ERMUS</t>
  </si>
  <si>
    <t>M</t>
  </si>
  <si>
    <t>822092214</t>
  </si>
  <si>
    <t>NKULAMOYO</t>
  </si>
  <si>
    <t>KANDI</t>
  </si>
  <si>
    <t>F</t>
  </si>
  <si>
    <t>818914103</t>
  </si>
  <si>
    <t>NZUZI</t>
  </si>
  <si>
    <t>NDO</t>
  </si>
  <si>
    <t>824823934</t>
  </si>
  <si>
    <t>MASONGA</t>
  </si>
  <si>
    <t>KITOKO</t>
  </si>
  <si>
    <t>841220925</t>
  </si>
  <si>
    <t>MBUMBU</t>
  </si>
  <si>
    <t>MENGI</t>
  </si>
  <si>
    <t>895359754</t>
  </si>
  <si>
    <t>DJABAA</t>
  </si>
  <si>
    <t>MABIANGO</t>
  </si>
  <si>
    <t>825416314</t>
  </si>
  <si>
    <t>NGANGI</t>
  </si>
  <si>
    <t>MBIMBI</t>
  </si>
  <si>
    <t>840828896</t>
  </si>
  <si>
    <t>MBEMBO</t>
  </si>
  <si>
    <t>NGUNZANGUNZA</t>
  </si>
  <si>
    <t>814605576</t>
  </si>
  <si>
    <t>BANVURA</t>
  </si>
  <si>
    <t>BINGA</t>
  </si>
  <si>
    <t>995223766</t>
  </si>
  <si>
    <t>BELOKO</t>
  </si>
  <si>
    <t>LOUMBA</t>
  </si>
  <si>
    <t>828560410</t>
  </si>
  <si>
    <t>MUTOMBO</t>
  </si>
  <si>
    <t>850075862</t>
  </si>
  <si>
    <t>ILUNGA</t>
  </si>
  <si>
    <t>TUKUMBANE</t>
  </si>
  <si>
    <t>970161232</t>
  </si>
  <si>
    <t>ENESUSU</t>
  </si>
  <si>
    <t>ADJOSTIN</t>
  </si>
  <si>
    <t>817146864</t>
  </si>
  <si>
    <t>SANGA</t>
  </si>
  <si>
    <t>BIVANGA</t>
  </si>
  <si>
    <t>893857364</t>
  </si>
  <si>
    <t>DOL IDOLE</t>
  </si>
  <si>
    <t>KPALAWELE</t>
  </si>
  <si>
    <t>823384269</t>
  </si>
  <si>
    <t>BALIBI</t>
  </si>
  <si>
    <t>MAHOTO</t>
  </si>
  <si>
    <t>810367243</t>
  </si>
  <si>
    <t>KABENGELE</t>
  </si>
  <si>
    <t>KALUBI</t>
  </si>
  <si>
    <t>819051543</t>
  </si>
  <si>
    <t>KAWUSU</t>
  </si>
  <si>
    <t>KINAWEJA</t>
  </si>
  <si>
    <t>898006262</t>
  </si>
  <si>
    <t>ETUMBA</t>
  </si>
  <si>
    <t>MBOYO</t>
  </si>
  <si>
    <t>LENA</t>
  </si>
  <si>
    <t>GALEBOE</t>
  </si>
  <si>
    <t>821777908</t>
  </si>
  <si>
    <t>KASEREKA</t>
  </si>
  <si>
    <t>MUSUBAHO</t>
  </si>
  <si>
    <t>815466363</t>
  </si>
  <si>
    <t>MAZEMBA</t>
  </si>
  <si>
    <t>KIPOKO</t>
  </si>
  <si>
    <t>812086707</t>
  </si>
  <si>
    <t>AJIRENGE</t>
  </si>
  <si>
    <t>BASEME</t>
  </si>
  <si>
    <t>827329602</t>
  </si>
  <si>
    <t>KABANGU</t>
  </si>
  <si>
    <t>KEBENGELE</t>
  </si>
  <si>
    <t>819275141</t>
  </si>
  <si>
    <t>KABANDANYI</t>
  </si>
  <si>
    <t>MATAMBA</t>
  </si>
  <si>
    <t>850553407</t>
  </si>
  <si>
    <t>MAKEMBI</t>
  </si>
  <si>
    <t>MUNGEYA</t>
  </si>
  <si>
    <t>984782747</t>
  </si>
  <si>
    <t>Électricité de bâtiment</t>
  </si>
  <si>
    <t>BUNDA</t>
  </si>
  <si>
    <t>MARIE</t>
  </si>
  <si>
    <t>998062449</t>
  </si>
  <si>
    <t>BUSANGA</t>
  </si>
  <si>
    <t>MUKARIMBIMBI</t>
  </si>
  <si>
    <t>982336747</t>
  </si>
  <si>
    <t>HASALI</t>
  </si>
  <si>
    <t>NGODI</t>
  </si>
  <si>
    <t>859163682</t>
  </si>
  <si>
    <t>KADIMA</t>
  </si>
  <si>
    <t>NTUMBA</t>
  </si>
  <si>
    <t>811876549</t>
  </si>
  <si>
    <t>KALANG</t>
  </si>
  <si>
    <t>KASWING</t>
  </si>
  <si>
    <t>980857634</t>
  </si>
  <si>
    <t>KASONGO</t>
  </si>
  <si>
    <t>KITWA</t>
  </si>
  <si>
    <t>976854824</t>
  </si>
  <si>
    <t>NGASHI</t>
  </si>
  <si>
    <t>BENA</t>
  </si>
  <si>
    <t>832931322</t>
  </si>
  <si>
    <t>OKOLO</t>
  </si>
  <si>
    <t>BAMOPALA</t>
  </si>
  <si>
    <t>856367162</t>
  </si>
  <si>
    <t>YENGA</t>
  </si>
  <si>
    <t>KONGBO</t>
  </si>
  <si>
    <t>810539439</t>
  </si>
  <si>
    <t>NZEY</t>
  </si>
  <si>
    <t>MAYO</t>
  </si>
  <si>
    <t>820990778</t>
  </si>
  <si>
    <t>DIYOKA</t>
  </si>
  <si>
    <t>NSANGULUJA</t>
  </si>
  <si>
    <t>813810570</t>
  </si>
  <si>
    <t>KAPATA</t>
  </si>
  <si>
    <t>MABAYA</t>
  </si>
  <si>
    <t>902342954</t>
  </si>
  <si>
    <t>BELENGA</t>
  </si>
  <si>
    <t>IKINDA</t>
  </si>
  <si>
    <t>816550518</t>
  </si>
  <si>
    <t>MUTSHIPAYI</t>
  </si>
  <si>
    <t>KASONGA</t>
  </si>
  <si>
    <t>997922083</t>
  </si>
  <si>
    <t>MUSHIKO</t>
  </si>
  <si>
    <t>MAKHINDJU</t>
  </si>
  <si>
    <t>990252628</t>
  </si>
  <si>
    <t>NKAKU</t>
  </si>
  <si>
    <t>NDUMBI</t>
  </si>
  <si>
    <t>981463563</t>
  </si>
  <si>
    <t>MBELA</t>
  </si>
  <si>
    <t>MOTUTA</t>
  </si>
  <si>
    <t>851941460</t>
  </si>
  <si>
    <t>KALUNDA</t>
  </si>
  <si>
    <t>851162691</t>
  </si>
  <si>
    <t>BANZA</t>
  </si>
  <si>
    <t>MUTAMBAYI</t>
  </si>
  <si>
    <t>817428416</t>
  </si>
  <si>
    <t>NYEMBWA</t>
  </si>
  <si>
    <t>826986979</t>
  </si>
  <si>
    <t>MUTETELENU</t>
  </si>
  <si>
    <t>TSHIMETA</t>
  </si>
  <si>
    <t>829060889</t>
  </si>
  <si>
    <t>KAYEMBE</t>
  </si>
  <si>
    <t>MUNYIKA</t>
  </si>
  <si>
    <t>827642029</t>
  </si>
  <si>
    <t>MASANGU</t>
  </si>
  <si>
    <t>LUVUNGULA</t>
  </si>
  <si>
    <t>820940142</t>
  </si>
  <si>
    <t>DJAMA</t>
  </si>
  <si>
    <t>NKUMU</t>
  </si>
  <si>
    <t>817384464</t>
  </si>
  <si>
    <t>KUDJIRABWINZA</t>
  </si>
  <si>
    <t>CINGANGU</t>
  </si>
  <si>
    <t>812611614</t>
  </si>
  <si>
    <t>Exploitation des mini centrales hydroélectriques</t>
  </si>
  <si>
    <t>FATAKI</t>
  </si>
  <si>
    <t>KIBIBI</t>
  </si>
  <si>
    <t>819792440</t>
  </si>
  <si>
    <t>MPUETA</t>
  </si>
  <si>
    <t>NGUIDI</t>
  </si>
  <si>
    <t>897749095</t>
  </si>
  <si>
    <t>MBILA</t>
  </si>
  <si>
    <t>MOKONDO</t>
  </si>
  <si>
    <t>822064022</t>
  </si>
  <si>
    <t>MBUNGO</t>
  </si>
  <si>
    <t>898181708</t>
  </si>
  <si>
    <t>KAVUYA</t>
  </si>
  <si>
    <t>MWANDU</t>
  </si>
  <si>
    <t>974863204</t>
  </si>
  <si>
    <t>LEMA</t>
  </si>
  <si>
    <t>BADIKA</t>
  </si>
  <si>
    <t>812207351</t>
  </si>
  <si>
    <t>MUKENDI</t>
  </si>
  <si>
    <t>812945927</t>
  </si>
  <si>
    <t>BAVENGA</t>
  </si>
  <si>
    <t>MWIMBA</t>
  </si>
  <si>
    <t>822381050</t>
  </si>
  <si>
    <t>KALEMBA</t>
  </si>
  <si>
    <t>MAKUNSA</t>
  </si>
  <si>
    <t>825351598</t>
  </si>
  <si>
    <t>BAHATI</t>
  </si>
  <si>
    <t>MUHINDO</t>
  </si>
  <si>
    <t>990756684</t>
  </si>
  <si>
    <t>MBANGI</t>
  </si>
  <si>
    <t>KAHUZI</t>
  </si>
  <si>
    <t>983394248</t>
  </si>
  <si>
    <t>NAUA</t>
  </si>
  <si>
    <t>MANGI</t>
  </si>
  <si>
    <t>812613837</t>
  </si>
  <si>
    <t>ETWIYE</t>
  </si>
  <si>
    <t>KATANGA</t>
  </si>
  <si>
    <t>815731548</t>
  </si>
  <si>
    <t>BOMPONGO</t>
  </si>
  <si>
    <t>BOLUMBU</t>
  </si>
  <si>
    <t>814405855</t>
  </si>
  <si>
    <t>Installation des réseaux locaux d'adduction d'eau potable</t>
  </si>
  <si>
    <t>BUKA</t>
  </si>
  <si>
    <t>MATUMONA</t>
  </si>
  <si>
    <t>831259785</t>
  </si>
  <si>
    <t>MANDANGA</t>
  </si>
  <si>
    <t>MATA</t>
  </si>
  <si>
    <t>827913307</t>
  </si>
  <si>
    <t>N'KWIMI</t>
  </si>
  <si>
    <t>KAL'MELAH</t>
  </si>
  <si>
    <t>971477891</t>
  </si>
  <si>
    <t>TUMBA</t>
  </si>
  <si>
    <t>LOUIS</t>
  </si>
  <si>
    <t>976053339</t>
  </si>
  <si>
    <t>LESOM</t>
  </si>
  <si>
    <t>MBOMBO</t>
  </si>
  <si>
    <t>811351814</t>
  </si>
  <si>
    <t>MBOM</t>
  </si>
  <si>
    <t>MBAKA</t>
  </si>
  <si>
    <t>810307212</t>
  </si>
  <si>
    <t>KUENDA</t>
  </si>
  <si>
    <t>YENGE</t>
  </si>
  <si>
    <t>822306314</t>
  </si>
  <si>
    <t>KIMBADI</t>
  </si>
  <si>
    <t>BELEJI</t>
  </si>
  <si>
    <t>814777292</t>
  </si>
  <si>
    <t>MFUAMBA</t>
  </si>
  <si>
    <t>973427021</t>
  </si>
  <si>
    <t>ALOTTO</t>
  </si>
  <si>
    <t>KUKU</t>
  </si>
  <si>
    <t>851970710</t>
  </si>
  <si>
    <t>KILUNDU</t>
  </si>
  <si>
    <t>MUKANZA</t>
  </si>
  <si>
    <t>818085811</t>
  </si>
  <si>
    <t>NGANDO</t>
  </si>
  <si>
    <t>OKOLONGO</t>
  </si>
  <si>
    <t>826727070</t>
  </si>
  <si>
    <t>LISANGI</t>
  </si>
  <si>
    <t>MABALO</t>
  </si>
  <si>
    <t>816187441</t>
  </si>
  <si>
    <t>CHIRIMWAMI</t>
  </si>
  <si>
    <t>KASAMBAKANA</t>
  </si>
  <si>
    <t>899395678</t>
  </si>
  <si>
    <t>MUKUBA</t>
  </si>
  <si>
    <t>GIZE</t>
  </si>
  <si>
    <t>990995503</t>
  </si>
  <si>
    <t>MBOMBANGI</t>
  </si>
  <si>
    <t>BIENGE</t>
  </si>
  <si>
    <t>831129208</t>
  </si>
  <si>
    <t>NGAKI</t>
  </si>
  <si>
    <t>LUYEYE</t>
  </si>
  <si>
    <t>820322522</t>
  </si>
  <si>
    <t>NSUMBA</t>
  </si>
  <si>
    <t>KANYIKI</t>
  </si>
  <si>
    <t>852991076</t>
  </si>
  <si>
    <t>DIAKANGA</t>
  </si>
  <si>
    <t>KIANGALA</t>
  </si>
  <si>
    <t>822262967</t>
  </si>
  <si>
    <t>GUHANA</t>
  </si>
  <si>
    <t>WENZE</t>
  </si>
  <si>
    <t>999787812</t>
  </si>
  <si>
    <t>KASANDA</t>
  </si>
  <si>
    <t>819833227</t>
  </si>
  <si>
    <t>NGANGA</t>
  </si>
  <si>
    <t>WOSAGBA</t>
  </si>
  <si>
    <t>816506630</t>
  </si>
  <si>
    <t>YEMBE</t>
  </si>
  <si>
    <t>WIKOBINA</t>
  </si>
  <si>
    <t>824439351</t>
  </si>
  <si>
    <t>Exploitation des mini centrales photovoltaïques</t>
  </si>
  <si>
    <t>KITIAMPUDI</t>
  </si>
  <si>
    <t>MULANGI</t>
  </si>
  <si>
    <t>825502897</t>
  </si>
  <si>
    <t>BABADI</t>
  </si>
  <si>
    <t>BAKELA</t>
  </si>
  <si>
    <t>838825576</t>
  </si>
  <si>
    <t>NYOWE</t>
  </si>
  <si>
    <t>ADEDA</t>
  </si>
  <si>
    <t>825403328</t>
  </si>
  <si>
    <t>KABUYA</t>
  </si>
  <si>
    <t>TSHISASA</t>
  </si>
  <si>
    <t>814401427</t>
  </si>
  <si>
    <t>DIBUA</t>
  </si>
  <si>
    <t>KALONJI</t>
  </si>
  <si>
    <t>827527152</t>
  </si>
  <si>
    <t>KABEYA</t>
  </si>
  <si>
    <t>NZENGU</t>
  </si>
  <si>
    <t>971323633</t>
  </si>
  <si>
    <t>MUDIANDAMBU</t>
  </si>
  <si>
    <t>823381119</t>
  </si>
  <si>
    <t>KERO</t>
  </si>
  <si>
    <t>MBAKUKWA</t>
  </si>
  <si>
    <t>990412294</t>
  </si>
  <si>
    <t>MBUI</t>
  </si>
  <si>
    <t>NGOMBUNZU</t>
  </si>
  <si>
    <t>821262192</t>
  </si>
  <si>
    <t>KOKOLO</t>
  </si>
  <si>
    <t>MARTINEZ</t>
  </si>
  <si>
    <t>814477930</t>
  </si>
  <si>
    <t>KANUSHIPI</t>
  </si>
  <si>
    <t>BILOLO</t>
  </si>
  <si>
    <t>997602522</t>
  </si>
  <si>
    <t>BOKUNGU</t>
  </si>
  <si>
    <t>KUMU</t>
  </si>
  <si>
    <t>844393435</t>
  </si>
  <si>
    <t>BONGO</t>
  </si>
  <si>
    <t>TSASA</t>
  </si>
  <si>
    <t>BADIMANYI</t>
  </si>
  <si>
    <t>KUTEKEMENAYI</t>
  </si>
  <si>
    <t>977953403</t>
  </si>
  <si>
    <t>MAKENGO</t>
  </si>
  <si>
    <t>DADOU</t>
  </si>
  <si>
    <t>821350556</t>
  </si>
  <si>
    <t>MUKIPUTA</t>
  </si>
  <si>
    <t>LEMBA</t>
  </si>
  <si>
    <t>822588803</t>
  </si>
  <si>
    <t>NSONI</t>
  </si>
  <si>
    <t>MANSANGA</t>
  </si>
  <si>
    <t>977126230</t>
  </si>
  <si>
    <t>MWATE</t>
  </si>
  <si>
    <t>NGUSI</t>
  </si>
  <si>
    <t>814077011</t>
  </si>
  <si>
    <t>MULAMBA</t>
  </si>
  <si>
    <t>TSHIBUABUA</t>
  </si>
  <si>
    <t>811563874</t>
  </si>
  <si>
    <t>LOKOLE</t>
  </si>
  <si>
    <t>MBO</t>
  </si>
  <si>
    <t>825083466</t>
  </si>
  <si>
    <t>DIKIZEYKO</t>
  </si>
  <si>
    <t>GEORGETTE</t>
  </si>
  <si>
    <t>980729594</t>
  </si>
  <si>
    <t>BUABUA</t>
  </si>
  <si>
    <t>899898471</t>
  </si>
  <si>
    <t>MUKAMBO</t>
  </si>
  <si>
    <t>MUKWADIMA</t>
  </si>
  <si>
    <t>820634797</t>
  </si>
  <si>
    <t>BWALWEMBE</t>
  </si>
  <si>
    <t>CHADRACK</t>
  </si>
  <si>
    <t>814181950</t>
  </si>
  <si>
    <t>MUYEMBI</t>
  </si>
  <si>
    <t>BUPIA</t>
  </si>
  <si>
    <t>991763981</t>
  </si>
  <si>
    <t>NSAKALA</t>
  </si>
  <si>
    <t>SIMON</t>
  </si>
  <si>
    <t>895233701</t>
  </si>
  <si>
    <t>NDUNDU</t>
  </si>
  <si>
    <t>KOKI</t>
  </si>
  <si>
    <t>982505298</t>
  </si>
  <si>
    <t>MALAMBA</t>
  </si>
  <si>
    <t>MAVUNGU</t>
  </si>
  <si>
    <t>823999516</t>
  </si>
  <si>
    <t>Plomberie sanitaire</t>
  </si>
  <si>
    <t>KAVUGHO</t>
  </si>
  <si>
    <t>KITENGE</t>
  </si>
  <si>
    <t>997531599</t>
  </si>
  <si>
    <t>KABAMBA</t>
  </si>
  <si>
    <t>993071992</t>
  </si>
  <si>
    <t>TSHIMANGA</t>
  </si>
  <si>
    <t>827359455</t>
  </si>
  <si>
    <t>KIPUMBULU</t>
  </si>
  <si>
    <t>MBADU</t>
  </si>
  <si>
    <t>838811685</t>
  </si>
  <si>
    <t>BUNKETI</t>
  </si>
  <si>
    <t>PANDA</t>
  </si>
  <si>
    <t>837374774</t>
  </si>
  <si>
    <t>MASAMUNA</t>
  </si>
  <si>
    <t>MAFUTA</t>
  </si>
  <si>
    <t>906419052</t>
  </si>
  <si>
    <t>MAGBELA</t>
  </si>
  <si>
    <t>MONGINDA</t>
  </si>
  <si>
    <t>812013525</t>
  </si>
  <si>
    <t>KAYALA</t>
  </si>
  <si>
    <t>KINGOMA</t>
  </si>
  <si>
    <t>813264183</t>
  </si>
  <si>
    <t>MAPELA</t>
  </si>
  <si>
    <t>KAMBISI</t>
  </si>
  <si>
    <t>855181456</t>
  </si>
  <si>
    <t>NGAMIKILA</t>
  </si>
  <si>
    <t>BUYALA</t>
  </si>
  <si>
    <t>814151289</t>
  </si>
  <si>
    <t>ILENDA</t>
  </si>
  <si>
    <t>MUYAMBA</t>
  </si>
  <si>
    <t>826939329</t>
  </si>
  <si>
    <t>IYELA</t>
  </si>
  <si>
    <t>BILE</t>
  </si>
  <si>
    <t>818769711</t>
  </si>
  <si>
    <t>KENGE</t>
  </si>
  <si>
    <t>MAROY</t>
  </si>
  <si>
    <t>818092216</t>
  </si>
  <si>
    <t>NGAYA</t>
  </si>
  <si>
    <t>TSHINEMU</t>
  </si>
  <si>
    <t>810541112</t>
  </si>
  <si>
    <t>KOKE</t>
  </si>
  <si>
    <t>OYEKA</t>
  </si>
  <si>
    <t>970869157</t>
  </si>
  <si>
    <t>MUKE</t>
  </si>
  <si>
    <t>KIKAMBA</t>
  </si>
  <si>
    <t>816167992</t>
  </si>
  <si>
    <t>NKEBE</t>
  </si>
  <si>
    <t>SAMASINI</t>
  </si>
  <si>
    <t>813394924</t>
  </si>
  <si>
    <t>MASSAMPU</t>
  </si>
  <si>
    <t>LOTI</t>
  </si>
  <si>
    <t>810435130</t>
  </si>
  <si>
    <t>TSHIBOLA</t>
  </si>
  <si>
    <t>999350210</t>
  </si>
  <si>
    <t>MUKALENGA</t>
  </si>
  <si>
    <t>MANTANTA</t>
  </si>
  <si>
    <t>826484049</t>
  </si>
  <si>
    <t>Maintenance des machines électriques</t>
  </si>
  <si>
    <t>KAPINGA</t>
  </si>
  <si>
    <t>TSHIAMU</t>
  </si>
  <si>
    <t>971633000</t>
  </si>
  <si>
    <t>LEBA</t>
  </si>
  <si>
    <t>986740342</t>
  </si>
  <si>
    <t>NJIBA</t>
  </si>
  <si>
    <t>825902530</t>
  </si>
  <si>
    <t>BOPOSO</t>
  </si>
  <si>
    <t>BAKU</t>
  </si>
  <si>
    <t>819379000</t>
  </si>
  <si>
    <t>MPIA</t>
  </si>
  <si>
    <t>822572491</t>
  </si>
  <si>
    <t>KAKA</t>
  </si>
  <si>
    <t>BOSEMBE</t>
  </si>
  <si>
    <t>987300406</t>
  </si>
  <si>
    <t>MAKAMBU</t>
  </si>
  <si>
    <t>RENE</t>
  </si>
  <si>
    <t>818241003</t>
  </si>
  <si>
    <t>898322599</t>
  </si>
  <si>
    <t>BOTITO</t>
  </si>
  <si>
    <t>LOMBONA</t>
  </si>
  <si>
    <t>818700234</t>
  </si>
  <si>
    <t>MUZISUKILA</t>
  </si>
  <si>
    <t>820957958</t>
  </si>
  <si>
    <t>MPUTU</t>
  </si>
  <si>
    <t>BALIA</t>
  </si>
  <si>
    <t>810560979</t>
  </si>
  <si>
    <t>BOKETSHU</t>
  </si>
  <si>
    <t>BOLOMBO</t>
  </si>
  <si>
    <t>818734804</t>
  </si>
  <si>
    <t>Matadi</t>
  </si>
  <si>
    <t>TANKWEY</t>
  </si>
  <si>
    <t>KALOLO</t>
  </si>
  <si>
    <t>894542908</t>
  </si>
  <si>
    <t>ILANGA</t>
  </si>
  <si>
    <t>IKWA</t>
  </si>
  <si>
    <t>891304427</t>
  </si>
  <si>
    <t>TUSEVA</t>
  </si>
  <si>
    <t>KUETO MERDI</t>
  </si>
  <si>
    <t>891431440</t>
  </si>
  <si>
    <t>NSIMBA</t>
  </si>
  <si>
    <t>TUJILONGA</t>
  </si>
  <si>
    <t>859523537</t>
  </si>
  <si>
    <t>POBA</t>
  </si>
  <si>
    <t>894192042</t>
  </si>
  <si>
    <t>KIELA</t>
  </si>
  <si>
    <t>NDEMBE</t>
  </si>
  <si>
    <t>840340535</t>
  </si>
  <si>
    <t>MUKANYA</t>
  </si>
  <si>
    <t>MBUYI</t>
  </si>
  <si>
    <t>819965875</t>
  </si>
  <si>
    <t>LIKOTI</t>
  </si>
  <si>
    <t>LOMALISA</t>
  </si>
  <si>
    <t>81301221</t>
  </si>
  <si>
    <t>WALIMBWA</t>
  </si>
  <si>
    <t>974920321</t>
  </si>
  <si>
    <t>MUTOBOTO</t>
  </si>
  <si>
    <t>FRANÇOIS</t>
  </si>
  <si>
    <t>894853500</t>
  </si>
  <si>
    <t>LUSAKUMUNU</t>
  </si>
  <si>
    <t>KUAYAVE</t>
  </si>
  <si>
    <t>897658246</t>
  </si>
  <si>
    <t>MUKONGE</t>
  </si>
  <si>
    <t>MUTUZA</t>
  </si>
  <si>
    <t>891026409</t>
  </si>
  <si>
    <t>TSIMBA</t>
  </si>
  <si>
    <t>LELO</t>
  </si>
  <si>
    <t>811392266</t>
  </si>
  <si>
    <t>MAMBUENI</t>
  </si>
  <si>
    <t>VANGU</t>
  </si>
  <si>
    <t>856901030</t>
  </si>
  <si>
    <t>NGOMA</t>
  </si>
  <si>
    <t>KIKONDOLO</t>
  </si>
  <si>
    <t>895853434</t>
  </si>
  <si>
    <t>BAZOLA</t>
  </si>
  <si>
    <t>DIBAZOLA</t>
  </si>
  <si>
    <t>898307596</t>
  </si>
  <si>
    <t>BONDO</t>
  </si>
  <si>
    <t>LUWANGA</t>
  </si>
  <si>
    <t>853306498</t>
  </si>
  <si>
    <t>NTANGU</t>
  </si>
  <si>
    <t>MBWINO</t>
  </si>
  <si>
    <t>897497524</t>
  </si>
  <si>
    <t>NGALULA</t>
  </si>
  <si>
    <t>891777978</t>
  </si>
  <si>
    <t>MVUMBI</t>
  </si>
  <si>
    <t>MPANZU</t>
  </si>
  <si>
    <t>852997907</t>
  </si>
  <si>
    <t>MWANZA</t>
  </si>
  <si>
    <t>KAMBU</t>
  </si>
  <si>
    <t>892641161</t>
  </si>
  <si>
    <t>NSUNGU</t>
  </si>
  <si>
    <t>MBONGO</t>
  </si>
  <si>
    <t>895100481</t>
  </si>
  <si>
    <t>KUENDAWAKU</t>
  </si>
  <si>
    <t>850849252</t>
  </si>
  <si>
    <t>NZAKI</t>
  </si>
  <si>
    <t>852660561</t>
  </si>
  <si>
    <t>NUMBI</t>
  </si>
  <si>
    <t>DIMUANDA</t>
  </si>
  <si>
    <t>896321058</t>
  </si>
  <si>
    <t>KINKONDOLO</t>
  </si>
  <si>
    <t>NIAMBA</t>
  </si>
  <si>
    <t>893362860</t>
  </si>
  <si>
    <t>NGOMBO</t>
  </si>
  <si>
    <t>MUDIAYI</t>
  </si>
  <si>
    <t>894142724</t>
  </si>
  <si>
    <t>KHOLE</t>
  </si>
  <si>
    <t>897592383</t>
  </si>
  <si>
    <t>NDANGI</t>
  </si>
  <si>
    <t>MAMBU</t>
  </si>
  <si>
    <t>893687406</t>
  </si>
  <si>
    <t>NKUBUKULU</t>
  </si>
  <si>
    <t>BATANGAMIO</t>
  </si>
  <si>
    <t>855192251</t>
  </si>
  <si>
    <t>BESSA</t>
  </si>
  <si>
    <t>SUZANNE</t>
  </si>
  <si>
    <t>981702943</t>
  </si>
  <si>
    <t>MAWASA</t>
  </si>
  <si>
    <t>LOLA</t>
  </si>
  <si>
    <t>892700850</t>
  </si>
  <si>
    <t>MATONDO</t>
  </si>
  <si>
    <t>MATEZA</t>
  </si>
  <si>
    <t>851093679</t>
  </si>
  <si>
    <t>MBANZA</t>
  </si>
  <si>
    <t>892353838</t>
  </si>
  <si>
    <t>MAMBONGO</t>
  </si>
  <si>
    <t>LUMUANGA</t>
  </si>
  <si>
    <t>890110395</t>
  </si>
  <si>
    <t>NSIKU</t>
  </si>
  <si>
    <t>MANZENZA</t>
  </si>
  <si>
    <t>808838146</t>
  </si>
  <si>
    <t>NGOTO</t>
  </si>
  <si>
    <t>KIESE</t>
  </si>
  <si>
    <t>897336690</t>
  </si>
  <si>
    <t>MAKUIZA</t>
  </si>
  <si>
    <t>VUAKUAKANDA</t>
  </si>
  <si>
    <t>840756553</t>
  </si>
  <si>
    <t>BAYIKIKAMIO</t>
  </si>
  <si>
    <t>KULUTILA</t>
  </si>
  <si>
    <t>895001036</t>
  </si>
  <si>
    <t>MABIALA</t>
  </si>
  <si>
    <t>KONDE</t>
  </si>
  <si>
    <t>895716194</t>
  </si>
  <si>
    <t>NLANDU</t>
  </si>
  <si>
    <t>KIKETA</t>
  </si>
  <si>
    <t>851907963</t>
  </si>
  <si>
    <t>MUKOKO</t>
  </si>
  <si>
    <t>SAMBA</t>
  </si>
  <si>
    <t>893782340</t>
  </si>
  <si>
    <t>NKIAMBA</t>
  </si>
  <si>
    <t>MASIVI</t>
  </si>
  <si>
    <t>999389515</t>
  </si>
  <si>
    <t>LUBAMBA</t>
  </si>
  <si>
    <t>MUAMBA</t>
  </si>
  <si>
    <t>892661428</t>
  </si>
  <si>
    <t>BENGOLE</t>
  </si>
  <si>
    <t>EDJENI</t>
  </si>
  <si>
    <t>894537216</t>
  </si>
  <si>
    <t>KANKU</t>
  </si>
  <si>
    <t>972430086</t>
  </si>
  <si>
    <t>LOKATA</t>
  </si>
  <si>
    <t>KONGAKOKI</t>
  </si>
  <si>
    <t>895593954</t>
  </si>
  <si>
    <t>MAYETO</t>
  </si>
  <si>
    <t>MUYLKENS</t>
  </si>
  <si>
    <t>894374867</t>
  </si>
  <si>
    <t>FUKA</t>
  </si>
  <si>
    <t>MAVINGA</t>
  </si>
  <si>
    <t>898569187</t>
  </si>
  <si>
    <t>KHONDE</t>
  </si>
  <si>
    <t>853858086</t>
  </si>
  <si>
    <t>Mbuji-Mayi</t>
  </si>
  <si>
    <t>NDAYA</t>
  </si>
  <si>
    <t>BAMANAYI Aldis</t>
  </si>
  <si>
    <t>850798087</t>
  </si>
  <si>
    <t>BULUNGU</t>
  </si>
  <si>
    <t>894581746</t>
  </si>
  <si>
    <t>MUJINGA</t>
  </si>
  <si>
    <t>NSAMBAYI</t>
  </si>
  <si>
    <t>855222320</t>
  </si>
  <si>
    <t>MUSUAMBA</t>
  </si>
  <si>
    <t>LUMBALA BRUNETTE</t>
  </si>
  <si>
    <t>842664554</t>
  </si>
  <si>
    <t>WA TSHIBANDA</t>
  </si>
  <si>
    <t>899894959</t>
  </si>
  <si>
    <t>MULUMBA</t>
  </si>
  <si>
    <t>KAYEMBE Merveille</t>
  </si>
  <si>
    <t>898001925</t>
  </si>
  <si>
    <t>NKA</t>
  </si>
  <si>
    <t>ELUMBA</t>
  </si>
  <si>
    <t>855392442</t>
  </si>
  <si>
    <t>TSHIMANGA Glovic</t>
  </si>
  <si>
    <t>840091220</t>
  </si>
  <si>
    <t>MPUNGU</t>
  </si>
  <si>
    <t>BIDUAYA Arcel</t>
  </si>
  <si>
    <t>840330833</t>
  </si>
  <si>
    <t>899190254</t>
  </si>
  <si>
    <t>TSHIMPAKA</t>
  </si>
  <si>
    <t>896903724</t>
  </si>
  <si>
    <t>BUKASA</t>
  </si>
  <si>
    <t>897152838</t>
  </si>
  <si>
    <t>MINANGA</t>
  </si>
  <si>
    <t>MITEWU</t>
  </si>
  <si>
    <t>842845300</t>
  </si>
  <si>
    <t>KABAMBI</t>
  </si>
  <si>
    <t>854906771</t>
  </si>
  <si>
    <t>858959391</t>
  </si>
  <si>
    <t>CYAMANGA</t>
  </si>
  <si>
    <t>KASANJI</t>
  </si>
  <si>
    <t>897894126</t>
  </si>
  <si>
    <t>YOWA</t>
  </si>
  <si>
    <t>ILUNGA Angel</t>
  </si>
  <si>
    <t>854213381</t>
  </si>
  <si>
    <t>KABEDI</t>
  </si>
  <si>
    <t>KAOLOMBO</t>
  </si>
  <si>
    <t>897624072</t>
  </si>
  <si>
    <t>CIYA</t>
  </si>
  <si>
    <t>MUTANDA</t>
  </si>
  <si>
    <t>831035618</t>
  </si>
  <si>
    <t>TSHILEMBA</t>
  </si>
  <si>
    <t>MITEU Rachel</t>
  </si>
  <si>
    <t>852158991</t>
  </si>
  <si>
    <t>TSHINGUTA</t>
  </si>
  <si>
    <t>TSHITUMBU</t>
  </si>
  <si>
    <t>808447115</t>
  </si>
  <si>
    <t>MUHEMBA</t>
  </si>
  <si>
    <t>BIN KAYEYE Marc</t>
  </si>
  <si>
    <t>824797989</t>
  </si>
  <si>
    <t>TSHIBUYI</t>
  </si>
  <si>
    <t>844570159</t>
  </si>
  <si>
    <t>TSHIBANGU</t>
  </si>
  <si>
    <t>WA BANTITA</t>
  </si>
  <si>
    <t>897316841</t>
  </si>
  <si>
    <t>TUKU Gracia</t>
  </si>
  <si>
    <t>893357358</t>
  </si>
  <si>
    <t>CIELA</t>
  </si>
  <si>
    <t>KAPIAMBA</t>
  </si>
  <si>
    <t>891464180</t>
  </si>
  <si>
    <t>KALOMBO</t>
  </si>
  <si>
    <t>NGOYA Barthelemy</t>
  </si>
  <si>
    <t>842675411</t>
  </si>
  <si>
    <t>KALALA</t>
  </si>
  <si>
    <t>MBUYAMBA Hénoch</t>
  </si>
  <si>
    <t>891346751</t>
  </si>
  <si>
    <t>EBONDO</t>
  </si>
  <si>
    <t>KABAMBI Dieums</t>
  </si>
  <si>
    <t>840471773</t>
  </si>
  <si>
    <t>MULUMBA Célestin</t>
  </si>
  <si>
    <t>896257398</t>
  </si>
  <si>
    <t>KALEWU</t>
  </si>
  <si>
    <t>CIKANDA Junior</t>
  </si>
  <si>
    <t>843783407</t>
  </si>
  <si>
    <t>KAZADI Alain</t>
  </si>
  <si>
    <t>814426202</t>
  </si>
  <si>
    <t>MPOYI Nadine</t>
  </si>
  <si>
    <t>859376691</t>
  </si>
  <si>
    <t>MUYAYA</t>
  </si>
  <si>
    <t>META</t>
  </si>
  <si>
    <t>844183177</t>
  </si>
  <si>
    <t>DIBWE</t>
  </si>
  <si>
    <t>852149891</t>
  </si>
  <si>
    <t>MBAYA</t>
  </si>
  <si>
    <t>NTAMBUA</t>
  </si>
  <si>
    <t>840535278</t>
  </si>
  <si>
    <t>CISENGA</t>
  </si>
  <si>
    <t>893231361</t>
  </si>
  <si>
    <t>BADIBANYI</t>
  </si>
  <si>
    <t>893199978</t>
  </si>
  <si>
    <t>KALAMBAYI</t>
  </si>
  <si>
    <t>MUKUNA Patrice</t>
  </si>
  <si>
    <t>858606438</t>
  </si>
  <si>
    <t>MUBENGA</t>
  </si>
  <si>
    <t>KAMBALA Ethane</t>
  </si>
  <si>
    <t>844224999</t>
  </si>
  <si>
    <t>MWANSA</t>
  </si>
  <si>
    <t>MAKOYO</t>
  </si>
  <si>
    <t>893641304</t>
  </si>
  <si>
    <t>LUSAMBA</t>
  </si>
  <si>
    <t>NSUDILA</t>
  </si>
  <si>
    <t>844022875</t>
  </si>
  <si>
    <t>NTSHILA</t>
  </si>
  <si>
    <t>TSHISUAKA</t>
  </si>
  <si>
    <t>897780103</t>
  </si>
  <si>
    <t>TSHIMBALANGA Darcisse</t>
  </si>
  <si>
    <t>851703333</t>
  </si>
  <si>
    <t>DINANGA</t>
  </si>
  <si>
    <t>MUBALAMATA</t>
  </si>
  <si>
    <t>893255696</t>
  </si>
  <si>
    <t>KANGUDIA</t>
  </si>
  <si>
    <t>MBUYI Patient</t>
  </si>
  <si>
    <t>896215471</t>
  </si>
  <si>
    <t>KABALA</t>
  </si>
  <si>
    <t>KALENGA</t>
  </si>
  <si>
    <t>850784710</t>
  </si>
  <si>
    <t>KAVUMBU</t>
  </si>
  <si>
    <t>850990471</t>
  </si>
  <si>
    <t>YAMBA</t>
  </si>
  <si>
    <t>CINKUNKU</t>
  </si>
  <si>
    <t>808373274</t>
  </si>
  <si>
    <t>MPUNGA Charonne</t>
  </si>
  <si>
    <t>897087391</t>
  </si>
  <si>
    <t>KABEYA Judith</t>
  </si>
  <si>
    <t>833205285</t>
  </si>
  <si>
    <t>NGOYI</t>
  </si>
  <si>
    <t>CIUNZA</t>
  </si>
  <si>
    <t>892741552</t>
  </si>
  <si>
    <t>KASHOMONA</t>
  </si>
  <si>
    <t>892062159</t>
  </si>
  <si>
    <t>MUSABUKA</t>
  </si>
  <si>
    <t>NGOYA</t>
  </si>
  <si>
    <t>896098006</t>
  </si>
  <si>
    <t>NTOMBOJI</t>
  </si>
  <si>
    <t>NDUMBU</t>
  </si>
  <si>
    <t>899244455</t>
  </si>
  <si>
    <t>ILUNGA Nathan</t>
  </si>
  <si>
    <t>841045135</t>
  </si>
  <si>
    <t>Kananga</t>
  </si>
  <si>
    <t>976163383</t>
  </si>
  <si>
    <t>995055508</t>
  </si>
  <si>
    <t>KABEMBA</t>
  </si>
  <si>
    <t>998778409</t>
  </si>
  <si>
    <t>MUBIKAYI</t>
  </si>
  <si>
    <t>972362923</t>
  </si>
  <si>
    <t>BADINETSHINJI</t>
  </si>
  <si>
    <t>973591954</t>
  </si>
  <si>
    <t>KENABADU</t>
  </si>
  <si>
    <t>BANTU</t>
  </si>
  <si>
    <t>994883057</t>
  </si>
  <si>
    <t>TSHILEMA</t>
  </si>
  <si>
    <t>BAKATUSEKA</t>
  </si>
  <si>
    <t>979590476</t>
  </si>
  <si>
    <t>TSHISANGA</t>
  </si>
  <si>
    <t>MUANZA</t>
  </si>
  <si>
    <t>981480541</t>
  </si>
  <si>
    <t>KABESA</t>
  </si>
  <si>
    <t>984866729</t>
  </si>
  <si>
    <t>KAPETA</t>
  </si>
  <si>
    <t>DIBONDO</t>
  </si>
  <si>
    <t>972527835</t>
  </si>
  <si>
    <t>BANDIMBI</t>
  </si>
  <si>
    <t>994893214</t>
  </si>
  <si>
    <t>829091257</t>
  </si>
  <si>
    <t>CILOLO</t>
  </si>
  <si>
    <t>979427798</t>
  </si>
  <si>
    <t>KABASELE</t>
  </si>
  <si>
    <t>995321959</t>
  </si>
  <si>
    <t>MUNEKAYI</t>
  </si>
  <si>
    <t>979036058</t>
  </si>
  <si>
    <t>996969571</t>
  </si>
  <si>
    <t>AHINDO</t>
  </si>
  <si>
    <t>OKITAVE</t>
  </si>
  <si>
    <t>972836112</t>
  </si>
  <si>
    <t>BAKABINGOSA</t>
  </si>
  <si>
    <t>991972571</t>
  </si>
  <si>
    <t>970283741</t>
  </si>
  <si>
    <t>MBIYE</t>
  </si>
  <si>
    <t>979149718</t>
  </si>
  <si>
    <t>DIULU</t>
  </si>
  <si>
    <t>835402175</t>
  </si>
  <si>
    <t>NTAMBUE</t>
  </si>
  <si>
    <t>973057103</t>
  </si>
  <si>
    <t>MUNAPAMPALA</t>
  </si>
  <si>
    <t>DITUNGA</t>
  </si>
  <si>
    <t>991535359</t>
  </si>
  <si>
    <t>NGALAMULUME</t>
  </si>
  <si>
    <t>976987910</t>
  </si>
  <si>
    <t>NKASHAMA</t>
  </si>
  <si>
    <t>815270110</t>
  </si>
  <si>
    <t>978939286</t>
  </si>
  <si>
    <t>973165911</t>
  </si>
  <si>
    <t>NKONGOLO</t>
  </si>
  <si>
    <t>993863102</t>
  </si>
  <si>
    <t>KABUYI</t>
  </si>
  <si>
    <t>827079173</t>
  </si>
  <si>
    <t>MUKOLE</t>
  </si>
  <si>
    <t>900946261</t>
  </si>
  <si>
    <t>KONGO</t>
  </si>
  <si>
    <t>819289357</t>
  </si>
  <si>
    <t>BUTUMBI</t>
  </si>
  <si>
    <t>KALENDA</t>
  </si>
  <si>
    <t>973139006</t>
  </si>
  <si>
    <t>NSADISA</t>
  </si>
  <si>
    <t>LUTOMO</t>
  </si>
  <si>
    <t>994844448</t>
  </si>
  <si>
    <t>KANIMA</t>
  </si>
  <si>
    <t>985042243</t>
  </si>
  <si>
    <t>NGANDU</t>
  </si>
  <si>
    <t>991926403</t>
  </si>
  <si>
    <t>TSHIANDA</t>
  </si>
  <si>
    <t>MAKOLO</t>
  </si>
  <si>
    <t>998566715</t>
  </si>
  <si>
    <t>TSHILEMBI</t>
  </si>
  <si>
    <t>972318525</t>
  </si>
  <si>
    <t>MAMUNA</t>
  </si>
  <si>
    <t>KAPANGA</t>
  </si>
  <si>
    <t>988240856</t>
  </si>
  <si>
    <t>BITOTA</t>
  </si>
  <si>
    <t>NKESE</t>
  </si>
  <si>
    <t>971196635</t>
  </si>
  <si>
    <t>KAMBAJA</t>
  </si>
  <si>
    <t>973600828</t>
  </si>
  <si>
    <t>991945668</t>
  </si>
  <si>
    <t>KATSHIANA</t>
  </si>
  <si>
    <t>983040379</t>
  </si>
  <si>
    <t>BASSA</t>
  </si>
  <si>
    <t>BAPEMBE</t>
  </si>
  <si>
    <t>817213876</t>
  </si>
  <si>
    <t>SHITA</t>
  </si>
  <si>
    <t>998026969</t>
  </si>
  <si>
    <t>MUTDAKASHALA</t>
  </si>
  <si>
    <t>991309268</t>
  </si>
  <si>
    <t>MILOLO</t>
  </si>
  <si>
    <t>974186845</t>
  </si>
  <si>
    <t>MULUNDA</t>
  </si>
  <si>
    <t>MUKINAYI</t>
  </si>
  <si>
    <t>990252503</t>
  </si>
  <si>
    <t>TSHINYAMA</t>
  </si>
  <si>
    <t>KAPUKU</t>
  </si>
  <si>
    <t>990233686</t>
  </si>
  <si>
    <t>TSHIMBAWU</t>
  </si>
  <si>
    <t>995122672</t>
  </si>
  <si>
    <t>BADIBANGA</t>
  </si>
  <si>
    <t>KAPULUAYI</t>
  </si>
  <si>
    <t>973954275</t>
  </si>
  <si>
    <t>SYNTHÈSE STATISTIQUE – PHASE 1 (UCM-INPP)</t>
  </si>
  <si>
    <t>Toutes les valeurs sont calculées par formule (COUNTIFS) à partir de la feuille « Liste complète ».</t>
  </si>
  <si>
    <t>1. Répartition par ville et par sexe (comparée à la synthèse officielle du PDF)</t>
  </si>
  <si>
    <t>Hommes (M)</t>
  </si>
  <si>
    <t>Femmes (F)</t>
  </si>
  <si>
    <t>Total</t>
  </si>
  <si>
    <t>% Femmes</t>
  </si>
  <si>
    <t>PDF : M</t>
  </si>
  <si>
    <t>PDF : F</t>
  </si>
  <si>
    <t>PDF : Total</t>
  </si>
  <si>
    <t>Écart M</t>
  </si>
  <si>
    <t>Écart F</t>
  </si>
  <si>
    <t>Écart Total</t>
  </si>
  <si>
    <t>TOTAL GÉNÉRAL</t>
  </si>
  <si>
    <t>Colonnes « PDF » (en bleu) : chiffres repris tels quels de la synthèse imprimée en page 15 du PDF. Un écart non nul est surligné en rouge.</t>
  </si>
  <si>
    <t>2. Effectifs par filière de formation et par ville</t>
  </si>
  <si>
    <t>% du total</t>
  </si>
  <si>
    <t>TOTAL</t>
  </si>
  <si>
    <t>3. Effectifs par filière de formation et par sexe</t>
  </si>
  <si>
    <t>4. Détail par tableau du PDF (ville × filière) – contrôle des totaux annoncés</t>
  </si>
  <si>
    <t>Total transcrit</t>
  </si>
  <si>
    <t>Total annoncé (PDF)</t>
  </si>
  <si>
    <t>Écart</t>
  </si>
  <si>
    <t>OBSERVATIONS SUR LA TRANSCRIPTION</t>
  </si>
  <si>
    <t>Source : « Liste définitive des candidats retenus pour la formation UCM-INPP par ville – Phase 1 », INPP / Direction de la Formation, PDF scanné de 15 pages. Transcription intégrale, contrôlée ligne par ligne (lecture visuelle + OCR sur la colonne des numéros). Les données ont été reprises telles qu'imprimées, sans correction.</t>
  </si>
  <si>
    <t>N°</t>
  </si>
  <si>
    <t>Point</t>
  </si>
  <si>
    <t>Détail</t>
  </si>
  <si>
    <t>Total général</t>
  </si>
  <si>
    <t>307 candidats transcrits, identique au total général de la synthèse du PDF (307).</t>
  </si>
  <si>
    <t>Écart Kinshasa (sexe)</t>
  </si>
  <si>
    <t>Le décompte des lignes transcrites donne Kinshasa = 123 hommes / 27 femmes ; la synthèse imprimée du PDF indique 122 / 28. Le total (150) est identique. La colonne « Sexe » a été vérifiée ligne à ligne sur le scan : l'écart provient de la synthèse du PDF, pas de la transcription.</t>
  </si>
  <si>
    <t>Matadi – Plomberie sanitaire</t>
  </si>
  <si>
    <t>Le titre du tableau annonce « Total : 9 » mais le tableau ne contient que 8 lignes (n° 1 à 8). Le total Matadi (51) reste cohérent avec 8 plombiers. 8 lignes transcrites.</t>
  </si>
  <si>
    <t>Post-nom manquant</t>
  </si>
  <si>
    <t>Kananga – Maintenance des machines électriques n° 5 (BADINETSHINJI) et Kananga – Électricité de bâtiment n° 6 (MUNEKAYI) : cellule « Post-nom » vide dans le PDF. Laissée vide (surlignée en jaune dans la liste).</t>
  </si>
  <si>
    <t>Numéro incomplet</t>
  </si>
  <si>
    <t>Matadi – Électricité de bâtiment n° 8 (LIKOTI LOMALISA) : numéro « 81301221 » à 8 chiffres au lieu de 9 dans le PDF. Repris tel quel.</t>
  </si>
  <si>
    <t>Intitulés harmonisés</t>
  </si>
  <si>
    <t>Les intitulés des filières ont été harmonisés (ex. « GANERATEURS » → « générateurs », « NUMOROS » → « Numéro de téléphone ») afin de permettre les filtres et les formules. Les 7 filières sont identiques dans les 4 villes.</t>
  </si>
  <si>
    <t>Numéros de téléphone</t>
  </si>
  <si>
    <t>Stockés en texte, à 9 chiffres sans indicatif ni zéro initial, comme dans le PDF (format RDC : ajouter 0 ou +243 devant).</t>
  </si>
  <si>
    <t>Numéro en double : 828560410</t>
  </si>
  <si>
    <t>Kinshasa – Installation des générateurs photovoltaïques : BELOKO LOUMBA ; Kinshasa – Installation des générateurs photovoltaïques : ETUMBA MBOYO. (noms différents → numéro partagé ou erreur de saisie dans le PDF)</t>
  </si>
  <si>
    <t>Numéro en double : 850553407</t>
  </si>
  <si>
    <t>Kinshasa – Installation des générateurs photovoltaïques : KABANDANYI MATAMBA ; Kinshasa – Exploitation des mini centrales photovoltaïques : KABANDANYI MATAMBA. (même nom et post-nom → probablement le même candidat inscrit deux fois)</t>
  </si>
  <si>
    <t>Numéro en double : 814405855</t>
  </si>
  <si>
    <t>Kinshasa – Exploitation des mini centrales hydroélectriques : BOMPONGO BOLUMBU ; Matadi – Exploitation des mini centrales hydroélectriques : BOMPONGO BOLUMBU. (même nom et post-nom → probablement le même candidat inscrit deux fois)</t>
  </si>
  <si>
    <t>Numéro en double : 816187441</t>
  </si>
  <si>
    <t>Kinshasa – Installation des réseaux locaux d'adduction d'eau potable : LISANGI MABALO ; Kinshasa – Plomberie sanitaire : NGAYA MAVUNGU. (noms différents → numéro partagé ou erreur de saisie dans le PDF)</t>
  </si>
  <si>
    <t>Numéro en double : 825403328</t>
  </si>
  <si>
    <t>Kinshasa – Exploitation des mini centrales photovoltaïques : NYOWE ADEDA ; Kinshasa – Exploitation des mini centrales photovoltaïques : BONGO TSASA. (noms différents → numéro partagé ou erreur de saisie dans le PDF)</t>
  </si>
  <si>
    <t xml:space="preserve">N° </t>
  </si>
  <si>
    <t>Kongo-Central</t>
  </si>
  <si>
    <t>Kasaï Oriental</t>
  </si>
  <si>
    <t>Kasaï Central</t>
  </si>
  <si>
    <t>Province</t>
  </si>
  <si>
    <t>Liste des candidats formés aux métiers 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</si>
</sst>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4"/>
      <color rgb="FF1F3864"/>
      <name val="Arial"/>
      <family val="2"/>
    </font>
    <font>
      <i/>
      <sz val="9"/>
      <color rgb="FF595959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18"/>
      <color theme="1"/>
      <name val="Garamond"/>
      <family val="1"/>
    </font>
    <font>
      <sz val="14"/>
      <name val="Garamond"/>
      <family val="1"/>
    </font>
    <font>
      <sz val="14"/>
      <color theme="1"/>
      <name val="Garamond"/>
      <family val="1"/>
    </font>
    <font>
      <b/>
      <sz val="14"/>
      <color theme="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CCFFFF"/>
      </patternFill>
    </fill>
    <fill>
      <patternFill patternType="solid">
        <fgColor rgb="FF0070C0"/>
        <bgColor rgb="FF333333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/>
    <xf numFmtId="0" fontId="9" fillId="0" borderId="0" xfId="0" applyFont="1"/>
    <xf numFmtId="0" fontId="10" fillId="4" borderId="1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 vertical="top"/>
    </xf>
    <xf numFmtId="0" fontId="8" fillId="6" borderId="1" xfId="0" applyFont="1" applyFill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13">
    <dxf>
      <font>
        <b/>
        <strike val="0"/>
        <outline val="0"/>
        <shadow val="0"/>
        <u val="none"/>
        <vertAlign val="baseline"/>
        <sz val="14"/>
        <color theme="0"/>
        <name val="Garamond"/>
        <family val="1"/>
        <scheme val="none"/>
      </font>
      <fill>
        <patternFill>
          <bgColor rgb="FF0070C0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aramond"/>
        <family val="1"/>
        <scheme val="none"/>
      </font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Garamond"/>
        <family val="1"/>
        <scheme val="none"/>
      </font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4"/>
        <name val="Garamond"/>
        <family val="1"/>
        <scheme val="none"/>
      </font>
      <alignment horizontal="left" textRotation="0" indent="0" justifyLastLine="0" shrinkToFit="0" readingOrder="0"/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ill>
        <patternFill>
          <bgColor rgb="FFFFF2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ndidats" displayName="Candidats" ref="A3:H308" totalsRowShown="0" headerRowDxfId="0" dataDxfId="1">
  <autoFilter ref="A3:H308" xr:uid="{00000000-0009-0000-0100-000001000000}"/>
  <tableColumns count="8">
    <tableColumn id="1" xr3:uid="{00000000-0010-0000-0000-000001000000}" name="N° " dataDxfId="9"/>
    <tableColumn id="6" xr3:uid="{00000000-0010-0000-0000-000006000000}" name="Nom" dataDxfId="8"/>
    <tableColumn id="7" xr3:uid="{00000000-0010-0000-0000-000007000000}" name="Post-nom" dataDxfId="7"/>
    <tableColumn id="8" xr3:uid="{00000000-0010-0000-0000-000008000000}" name="Sexe" dataDxfId="6"/>
    <tableColumn id="9" xr3:uid="{00000000-0010-0000-0000-000009000000}" name="Numéro de téléphone" dataDxfId="5"/>
    <tableColumn id="4" xr3:uid="{AF5F2960-7C46-40D3-81A0-DB951AC188E2}" name="Filière de formation" dataDxfId="4"/>
    <tableColumn id="5" xr3:uid="{141F071E-1716-4858-B95E-AC95559705D4}" name="Ville" dataDxfId="3"/>
    <tableColumn id="10" xr3:uid="{6FCC88CB-01D8-4614-A628-0F9AB523AAF9}" name="Provinc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0"/>
  <sheetViews>
    <sheetView tabSelected="1" zoomScaleNormal="100" workbookViewId="0">
      <pane ySplit="3" topLeftCell="A19" activePane="bottomLeft" state="frozen"/>
      <selection pane="bottomLeft" activeCell="A3" sqref="A3"/>
    </sheetView>
  </sheetViews>
  <sheetFormatPr baseColWidth="10" defaultColWidth="8.6640625" defaultRowHeight="14.4" x14ac:dyDescent="0.3"/>
  <cols>
    <col min="1" max="1" width="6.33203125" style="16" customWidth="1"/>
    <col min="2" max="2" width="20" customWidth="1"/>
    <col min="3" max="3" width="23.44140625" customWidth="1"/>
    <col min="4" max="4" width="8" customWidth="1"/>
    <col min="5" max="5" width="20" customWidth="1"/>
    <col min="6" max="6" width="58.5546875" bestFit="1" customWidth="1"/>
    <col min="7" max="7" width="12.33203125" bestFit="1" customWidth="1"/>
    <col min="8" max="8" width="16.21875" bestFit="1" customWidth="1"/>
  </cols>
  <sheetData>
    <row r="1" spans="1:8" ht="23.4" x14ac:dyDescent="0.45">
      <c r="A1" s="17" t="s">
        <v>893</v>
      </c>
      <c r="B1" s="17"/>
      <c r="C1" s="17"/>
      <c r="D1" s="17"/>
      <c r="E1" s="17"/>
      <c r="F1" s="17"/>
      <c r="G1" s="17"/>
      <c r="H1" s="17"/>
    </row>
    <row r="3" spans="1:8" ht="39" customHeight="1" x14ac:dyDescent="0.3">
      <c r="A3" s="23" t="s">
        <v>888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1</v>
      </c>
      <c r="G3" s="23" t="s">
        <v>0</v>
      </c>
      <c r="H3" s="24" t="s">
        <v>892</v>
      </c>
    </row>
    <row r="4" spans="1:8" ht="18" x14ac:dyDescent="0.35">
      <c r="A4" s="18">
        <v>1</v>
      </c>
      <c r="B4" s="19" t="s">
        <v>9</v>
      </c>
      <c r="C4" s="19" t="s">
        <v>10</v>
      </c>
      <c r="D4" s="20" t="s">
        <v>11</v>
      </c>
      <c r="E4" s="21" t="s">
        <v>12</v>
      </c>
      <c r="F4" s="19" t="s">
        <v>8</v>
      </c>
      <c r="G4" s="19" t="s">
        <v>7</v>
      </c>
      <c r="H4" s="22" t="s">
        <v>7</v>
      </c>
    </row>
    <row r="5" spans="1:8" ht="18" x14ac:dyDescent="0.35">
      <c r="A5" s="18">
        <v>2</v>
      </c>
      <c r="B5" s="19" t="s">
        <v>13</v>
      </c>
      <c r="C5" s="19" t="s">
        <v>14</v>
      </c>
      <c r="D5" s="20" t="s">
        <v>15</v>
      </c>
      <c r="E5" s="21" t="s">
        <v>16</v>
      </c>
      <c r="F5" s="19" t="s">
        <v>8</v>
      </c>
      <c r="G5" s="19" t="s">
        <v>7</v>
      </c>
      <c r="H5" s="22" t="s">
        <v>7</v>
      </c>
    </row>
    <row r="6" spans="1:8" ht="18" x14ac:dyDescent="0.35">
      <c r="A6" s="18">
        <v>3</v>
      </c>
      <c r="B6" s="19" t="s">
        <v>17</v>
      </c>
      <c r="C6" s="19" t="s">
        <v>18</v>
      </c>
      <c r="D6" s="20" t="s">
        <v>15</v>
      </c>
      <c r="E6" s="21" t="s">
        <v>19</v>
      </c>
      <c r="F6" s="19" t="s">
        <v>8</v>
      </c>
      <c r="G6" s="19" t="s">
        <v>7</v>
      </c>
      <c r="H6" s="22" t="s">
        <v>7</v>
      </c>
    </row>
    <row r="7" spans="1:8" ht="18" x14ac:dyDescent="0.35">
      <c r="A7" s="18">
        <v>4</v>
      </c>
      <c r="B7" s="19" t="s">
        <v>20</v>
      </c>
      <c r="C7" s="19" t="s">
        <v>21</v>
      </c>
      <c r="D7" s="20" t="s">
        <v>15</v>
      </c>
      <c r="E7" s="21" t="s">
        <v>22</v>
      </c>
      <c r="F7" s="19" t="s">
        <v>8</v>
      </c>
      <c r="G7" s="19" t="s">
        <v>7</v>
      </c>
      <c r="H7" s="22" t="s">
        <v>7</v>
      </c>
    </row>
    <row r="8" spans="1:8" ht="18" x14ac:dyDescent="0.35">
      <c r="A8" s="18">
        <v>5</v>
      </c>
      <c r="B8" s="19" t="s">
        <v>23</v>
      </c>
      <c r="C8" s="19" t="s">
        <v>24</v>
      </c>
      <c r="D8" s="20" t="s">
        <v>15</v>
      </c>
      <c r="E8" s="21" t="s">
        <v>25</v>
      </c>
      <c r="F8" s="19" t="s">
        <v>8</v>
      </c>
      <c r="G8" s="19" t="s">
        <v>7</v>
      </c>
      <c r="H8" s="22" t="s">
        <v>7</v>
      </c>
    </row>
    <row r="9" spans="1:8" ht="18" x14ac:dyDescent="0.35">
      <c r="A9" s="18">
        <v>6</v>
      </c>
      <c r="B9" s="19" t="s">
        <v>26</v>
      </c>
      <c r="C9" s="19" t="s">
        <v>27</v>
      </c>
      <c r="D9" s="20" t="s">
        <v>15</v>
      </c>
      <c r="E9" s="21" t="s">
        <v>28</v>
      </c>
      <c r="F9" s="19" t="s">
        <v>8</v>
      </c>
      <c r="G9" s="19" t="s">
        <v>7</v>
      </c>
      <c r="H9" s="22" t="s">
        <v>7</v>
      </c>
    </row>
    <row r="10" spans="1:8" ht="18" x14ac:dyDescent="0.35">
      <c r="A10" s="18">
        <v>7</v>
      </c>
      <c r="B10" s="19" t="s">
        <v>29</v>
      </c>
      <c r="C10" s="19" t="s">
        <v>30</v>
      </c>
      <c r="D10" s="20" t="s">
        <v>15</v>
      </c>
      <c r="E10" s="21" t="s">
        <v>31</v>
      </c>
      <c r="F10" s="19" t="s">
        <v>8</v>
      </c>
      <c r="G10" s="19" t="s">
        <v>7</v>
      </c>
      <c r="H10" s="22" t="s">
        <v>7</v>
      </c>
    </row>
    <row r="11" spans="1:8" ht="18" x14ac:dyDescent="0.35">
      <c r="A11" s="18">
        <v>8</v>
      </c>
      <c r="B11" s="19" t="s">
        <v>32</v>
      </c>
      <c r="C11" s="19" t="s">
        <v>33</v>
      </c>
      <c r="D11" s="20" t="s">
        <v>11</v>
      </c>
      <c r="E11" s="21" t="s">
        <v>34</v>
      </c>
      <c r="F11" s="19" t="s">
        <v>8</v>
      </c>
      <c r="G11" s="19" t="s">
        <v>7</v>
      </c>
      <c r="H11" s="22" t="s">
        <v>7</v>
      </c>
    </row>
    <row r="12" spans="1:8" ht="18" x14ac:dyDescent="0.35">
      <c r="A12" s="18">
        <v>9</v>
      </c>
      <c r="B12" s="19" t="s">
        <v>35</v>
      </c>
      <c r="C12" s="19" t="s">
        <v>36</v>
      </c>
      <c r="D12" s="20" t="s">
        <v>11</v>
      </c>
      <c r="E12" s="21" t="s">
        <v>37</v>
      </c>
      <c r="F12" s="19" t="s">
        <v>8</v>
      </c>
      <c r="G12" s="19" t="s">
        <v>7</v>
      </c>
      <c r="H12" s="22" t="s">
        <v>7</v>
      </c>
    </row>
    <row r="13" spans="1:8" ht="18" x14ac:dyDescent="0.35">
      <c r="A13" s="18">
        <v>10</v>
      </c>
      <c r="B13" s="19" t="s">
        <v>38</v>
      </c>
      <c r="C13" s="19" t="s">
        <v>39</v>
      </c>
      <c r="D13" s="20" t="s">
        <v>11</v>
      </c>
      <c r="E13" s="21" t="s">
        <v>40</v>
      </c>
      <c r="F13" s="19" t="s">
        <v>8</v>
      </c>
      <c r="G13" s="19" t="s">
        <v>7</v>
      </c>
      <c r="H13" s="22" t="s">
        <v>7</v>
      </c>
    </row>
    <row r="14" spans="1:8" ht="18" x14ac:dyDescent="0.35">
      <c r="A14" s="18">
        <v>11</v>
      </c>
      <c r="B14" s="19" t="s">
        <v>41</v>
      </c>
      <c r="C14" s="19" t="s">
        <v>41</v>
      </c>
      <c r="D14" s="20" t="s">
        <v>11</v>
      </c>
      <c r="E14" s="21" t="s">
        <v>42</v>
      </c>
      <c r="F14" s="19" t="s">
        <v>8</v>
      </c>
      <c r="G14" s="19" t="s">
        <v>7</v>
      </c>
      <c r="H14" s="22" t="s">
        <v>7</v>
      </c>
    </row>
    <row r="15" spans="1:8" ht="18" x14ac:dyDescent="0.35">
      <c r="A15" s="18">
        <v>12</v>
      </c>
      <c r="B15" s="19" t="s">
        <v>43</v>
      </c>
      <c r="C15" s="19" t="s">
        <v>44</v>
      </c>
      <c r="D15" s="20" t="s">
        <v>11</v>
      </c>
      <c r="E15" s="21" t="s">
        <v>45</v>
      </c>
      <c r="F15" s="19" t="s">
        <v>8</v>
      </c>
      <c r="G15" s="19" t="s">
        <v>7</v>
      </c>
      <c r="H15" s="22" t="s">
        <v>7</v>
      </c>
    </row>
    <row r="16" spans="1:8" ht="18" x14ac:dyDescent="0.35">
      <c r="A16" s="18">
        <v>13</v>
      </c>
      <c r="B16" s="19" t="s">
        <v>46</v>
      </c>
      <c r="C16" s="19" t="s">
        <v>47</v>
      </c>
      <c r="D16" s="20" t="s">
        <v>11</v>
      </c>
      <c r="E16" s="21" t="s">
        <v>48</v>
      </c>
      <c r="F16" s="19" t="s">
        <v>8</v>
      </c>
      <c r="G16" s="19" t="s">
        <v>7</v>
      </c>
      <c r="H16" s="22" t="s">
        <v>7</v>
      </c>
    </row>
    <row r="17" spans="1:8" ht="18" x14ac:dyDescent="0.35">
      <c r="A17" s="18">
        <v>14</v>
      </c>
      <c r="B17" s="19" t="s">
        <v>49</v>
      </c>
      <c r="C17" s="19" t="s">
        <v>50</v>
      </c>
      <c r="D17" s="20" t="s">
        <v>11</v>
      </c>
      <c r="E17" s="21" t="s">
        <v>51</v>
      </c>
      <c r="F17" s="19" t="s">
        <v>8</v>
      </c>
      <c r="G17" s="19" t="s">
        <v>7</v>
      </c>
      <c r="H17" s="22" t="s">
        <v>7</v>
      </c>
    </row>
    <row r="18" spans="1:8" ht="18" x14ac:dyDescent="0.35">
      <c r="A18" s="18">
        <v>15</v>
      </c>
      <c r="B18" s="19" t="s">
        <v>52</v>
      </c>
      <c r="C18" s="19" t="s">
        <v>53</v>
      </c>
      <c r="D18" s="20" t="s">
        <v>11</v>
      </c>
      <c r="E18" s="21" t="s">
        <v>54</v>
      </c>
      <c r="F18" s="19" t="s">
        <v>8</v>
      </c>
      <c r="G18" s="19" t="s">
        <v>7</v>
      </c>
      <c r="H18" s="22" t="s">
        <v>7</v>
      </c>
    </row>
    <row r="19" spans="1:8" ht="18" x14ac:dyDescent="0.35">
      <c r="A19" s="18">
        <v>16</v>
      </c>
      <c r="B19" s="19" t="s">
        <v>55</v>
      </c>
      <c r="C19" s="19" t="s">
        <v>56</v>
      </c>
      <c r="D19" s="20" t="s">
        <v>11</v>
      </c>
      <c r="E19" s="21" t="s">
        <v>57</v>
      </c>
      <c r="F19" s="19" t="s">
        <v>8</v>
      </c>
      <c r="G19" s="19" t="s">
        <v>7</v>
      </c>
      <c r="H19" s="22" t="s">
        <v>7</v>
      </c>
    </row>
    <row r="20" spans="1:8" ht="18" x14ac:dyDescent="0.35">
      <c r="A20" s="18">
        <v>17</v>
      </c>
      <c r="B20" s="19" t="s">
        <v>58</v>
      </c>
      <c r="C20" s="19" t="s">
        <v>59</v>
      </c>
      <c r="D20" s="20" t="s">
        <v>11</v>
      </c>
      <c r="E20" s="21" t="s">
        <v>60</v>
      </c>
      <c r="F20" s="19" t="s">
        <v>8</v>
      </c>
      <c r="G20" s="19" t="s">
        <v>7</v>
      </c>
      <c r="H20" s="22" t="s">
        <v>7</v>
      </c>
    </row>
    <row r="21" spans="1:8" ht="18" x14ac:dyDescent="0.35">
      <c r="A21" s="18">
        <v>18</v>
      </c>
      <c r="B21" s="19" t="s">
        <v>61</v>
      </c>
      <c r="C21" s="19" t="s">
        <v>62</v>
      </c>
      <c r="D21" s="20" t="s">
        <v>11</v>
      </c>
      <c r="E21" s="21" t="s">
        <v>63</v>
      </c>
      <c r="F21" s="19" t="s">
        <v>8</v>
      </c>
      <c r="G21" s="19" t="s">
        <v>7</v>
      </c>
      <c r="H21" s="22" t="s">
        <v>7</v>
      </c>
    </row>
    <row r="22" spans="1:8" ht="18" x14ac:dyDescent="0.35">
      <c r="A22" s="18">
        <v>19</v>
      </c>
      <c r="B22" s="19" t="s">
        <v>64</v>
      </c>
      <c r="C22" s="19" t="s">
        <v>65</v>
      </c>
      <c r="D22" s="20" t="s">
        <v>11</v>
      </c>
      <c r="E22" s="21" t="s">
        <v>40</v>
      </c>
      <c r="F22" s="19" t="s">
        <v>8</v>
      </c>
      <c r="G22" s="19" t="s">
        <v>7</v>
      </c>
      <c r="H22" s="22" t="s">
        <v>7</v>
      </c>
    </row>
    <row r="23" spans="1:8" ht="18" x14ac:dyDescent="0.35">
      <c r="A23" s="18">
        <v>20</v>
      </c>
      <c r="B23" s="19" t="s">
        <v>66</v>
      </c>
      <c r="C23" s="19" t="s">
        <v>67</v>
      </c>
      <c r="D23" s="20" t="s">
        <v>11</v>
      </c>
      <c r="E23" s="21" t="s">
        <v>68</v>
      </c>
      <c r="F23" s="19" t="s">
        <v>8</v>
      </c>
      <c r="G23" s="19" t="s">
        <v>7</v>
      </c>
      <c r="H23" s="22" t="s">
        <v>7</v>
      </c>
    </row>
    <row r="24" spans="1:8" ht="18" x14ac:dyDescent="0.35">
      <c r="A24" s="18">
        <v>21</v>
      </c>
      <c r="B24" s="19" t="s">
        <v>69</v>
      </c>
      <c r="C24" s="19" t="s">
        <v>70</v>
      </c>
      <c r="D24" s="20" t="s">
        <v>11</v>
      </c>
      <c r="E24" s="21" t="s">
        <v>71</v>
      </c>
      <c r="F24" s="19" t="s">
        <v>8</v>
      </c>
      <c r="G24" s="19" t="s">
        <v>7</v>
      </c>
      <c r="H24" s="22" t="s">
        <v>7</v>
      </c>
    </row>
    <row r="25" spans="1:8" ht="18" x14ac:dyDescent="0.35">
      <c r="A25" s="18">
        <v>22</v>
      </c>
      <c r="B25" s="19" t="s">
        <v>72</v>
      </c>
      <c r="C25" s="19" t="s">
        <v>73</v>
      </c>
      <c r="D25" s="20" t="s">
        <v>11</v>
      </c>
      <c r="E25" s="21" t="s">
        <v>74</v>
      </c>
      <c r="F25" s="19" t="s">
        <v>8</v>
      </c>
      <c r="G25" s="19" t="s">
        <v>7</v>
      </c>
      <c r="H25" s="22" t="s">
        <v>7</v>
      </c>
    </row>
    <row r="26" spans="1:8" ht="18" x14ac:dyDescent="0.35">
      <c r="A26" s="18">
        <v>23</v>
      </c>
      <c r="B26" s="19" t="s">
        <v>75</v>
      </c>
      <c r="C26" s="19" t="s">
        <v>76</v>
      </c>
      <c r="D26" s="20" t="s">
        <v>11</v>
      </c>
      <c r="E26" s="21" t="s">
        <v>77</v>
      </c>
      <c r="F26" s="19" t="s">
        <v>8</v>
      </c>
      <c r="G26" s="19" t="s">
        <v>7</v>
      </c>
      <c r="H26" s="22" t="s">
        <v>7</v>
      </c>
    </row>
    <row r="27" spans="1:8" ht="18" x14ac:dyDescent="0.35">
      <c r="A27" s="18">
        <v>24</v>
      </c>
      <c r="B27" s="19" t="s">
        <v>78</v>
      </c>
      <c r="C27" s="19" t="s">
        <v>79</v>
      </c>
      <c r="D27" s="20" t="s">
        <v>11</v>
      </c>
      <c r="E27" s="21" t="s">
        <v>80</v>
      </c>
      <c r="F27" s="19" t="s">
        <v>8</v>
      </c>
      <c r="G27" s="19" t="s">
        <v>7</v>
      </c>
      <c r="H27" s="22" t="s">
        <v>7</v>
      </c>
    </row>
    <row r="28" spans="1:8" ht="18" x14ac:dyDescent="0.35">
      <c r="A28" s="18">
        <v>25</v>
      </c>
      <c r="B28" s="19" t="s">
        <v>81</v>
      </c>
      <c r="C28" s="19" t="s">
        <v>82</v>
      </c>
      <c r="D28" s="20" t="s">
        <v>11</v>
      </c>
      <c r="E28" s="21" t="s">
        <v>83</v>
      </c>
      <c r="F28" s="19" t="s">
        <v>8</v>
      </c>
      <c r="G28" s="19" t="s">
        <v>7</v>
      </c>
      <c r="H28" s="22" t="s">
        <v>7</v>
      </c>
    </row>
    <row r="29" spans="1:8" ht="18" x14ac:dyDescent="0.35">
      <c r="A29" s="18">
        <v>26</v>
      </c>
      <c r="B29" s="19" t="s">
        <v>84</v>
      </c>
      <c r="C29" s="19" t="s">
        <v>85</v>
      </c>
      <c r="D29" s="20" t="s">
        <v>15</v>
      </c>
      <c r="E29" s="21" t="s">
        <v>86</v>
      </c>
      <c r="F29" s="19" t="s">
        <v>8</v>
      </c>
      <c r="G29" s="19" t="s">
        <v>7</v>
      </c>
      <c r="H29" s="22" t="s">
        <v>7</v>
      </c>
    </row>
    <row r="30" spans="1:8" ht="18" x14ac:dyDescent="0.35">
      <c r="A30" s="18">
        <v>27</v>
      </c>
      <c r="B30" s="19" t="s">
        <v>88</v>
      </c>
      <c r="C30" s="19" t="s">
        <v>89</v>
      </c>
      <c r="D30" s="20" t="s">
        <v>15</v>
      </c>
      <c r="E30" s="21" t="s">
        <v>90</v>
      </c>
      <c r="F30" s="19" t="s">
        <v>87</v>
      </c>
      <c r="G30" s="19" t="s">
        <v>7</v>
      </c>
      <c r="H30" s="22" t="s">
        <v>7</v>
      </c>
    </row>
    <row r="31" spans="1:8" ht="18" x14ac:dyDescent="0.35">
      <c r="A31" s="18">
        <v>28</v>
      </c>
      <c r="B31" s="19" t="s">
        <v>91</v>
      </c>
      <c r="C31" s="19" t="s">
        <v>92</v>
      </c>
      <c r="D31" s="20" t="s">
        <v>15</v>
      </c>
      <c r="E31" s="21" t="s">
        <v>93</v>
      </c>
      <c r="F31" s="19" t="s">
        <v>87</v>
      </c>
      <c r="G31" s="19" t="s">
        <v>7</v>
      </c>
      <c r="H31" s="22" t="s">
        <v>7</v>
      </c>
    </row>
    <row r="32" spans="1:8" ht="18" x14ac:dyDescent="0.35">
      <c r="A32" s="18">
        <v>29</v>
      </c>
      <c r="B32" s="19" t="s">
        <v>94</v>
      </c>
      <c r="C32" s="19" t="s">
        <v>95</v>
      </c>
      <c r="D32" s="20" t="s">
        <v>15</v>
      </c>
      <c r="E32" s="21" t="s">
        <v>96</v>
      </c>
      <c r="F32" s="19" t="s">
        <v>87</v>
      </c>
      <c r="G32" s="19" t="s">
        <v>7</v>
      </c>
      <c r="H32" s="22" t="s">
        <v>7</v>
      </c>
    </row>
    <row r="33" spans="1:8" ht="18" x14ac:dyDescent="0.35">
      <c r="A33" s="18">
        <v>30</v>
      </c>
      <c r="B33" s="19" t="s">
        <v>97</v>
      </c>
      <c r="C33" s="19" t="s">
        <v>98</v>
      </c>
      <c r="D33" s="20" t="s">
        <v>15</v>
      </c>
      <c r="E33" s="21" t="s">
        <v>99</v>
      </c>
      <c r="F33" s="19" t="s">
        <v>87</v>
      </c>
      <c r="G33" s="19" t="s">
        <v>7</v>
      </c>
      <c r="H33" s="22" t="s">
        <v>7</v>
      </c>
    </row>
    <row r="34" spans="1:8" ht="18" x14ac:dyDescent="0.35">
      <c r="A34" s="18">
        <v>31</v>
      </c>
      <c r="B34" s="19" t="s">
        <v>100</v>
      </c>
      <c r="C34" s="19" t="s">
        <v>101</v>
      </c>
      <c r="D34" s="20" t="s">
        <v>15</v>
      </c>
      <c r="E34" s="21" t="s">
        <v>102</v>
      </c>
      <c r="F34" s="19" t="s">
        <v>87</v>
      </c>
      <c r="G34" s="19" t="s">
        <v>7</v>
      </c>
      <c r="H34" s="22" t="s">
        <v>7</v>
      </c>
    </row>
    <row r="35" spans="1:8" ht="18" x14ac:dyDescent="0.35">
      <c r="A35" s="18">
        <v>32</v>
      </c>
      <c r="B35" s="19" t="s">
        <v>103</v>
      </c>
      <c r="C35" s="19" t="s">
        <v>104</v>
      </c>
      <c r="D35" s="20" t="s">
        <v>15</v>
      </c>
      <c r="E35" s="21" t="s">
        <v>105</v>
      </c>
      <c r="F35" s="19" t="s">
        <v>87</v>
      </c>
      <c r="G35" s="19" t="s">
        <v>7</v>
      </c>
      <c r="H35" s="22" t="s">
        <v>7</v>
      </c>
    </row>
    <row r="36" spans="1:8" ht="18" x14ac:dyDescent="0.35">
      <c r="A36" s="18">
        <v>33</v>
      </c>
      <c r="B36" s="19" t="s">
        <v>106</v>
      </c>
      <c r="C36" s="19" t="s">
        <v>107</v>
      </c>
      <c r="D36" s="20" t="s">
        <v>15</v>
      </c>
      <c r="E36" s="21" t="s">
        <v>108</v>
      </c>
      <c r="F36" s="19" t="s">
        <v>87</v>
      </c>
      <c r="G36" s="19" t="s">
        <v>7</v>
      </c>
      <c r="H36" s="22" t="s">
        <v>7</v>
      </c>
    </row>
    <row r="37" spans="1:8" ht="18" x14ac:dyDescent="0.35">
      <c r="A37" s="18">
        <v>34</v>
      </c>
      <c r="B37" s="19" t="s">
        <v>109</v>
      </c>
      <c r="C37" s="19" t="s">
        <v>110</v>
      </c>
      <c r="D37" s="20" t="s">
        <v>15</v>
      </c>
      <c r="E37" s="21" t="s">
        <v>111</v>
      </c>
      <c r="F37" s="19" t="s">
        <v>87</v>
      </c>
      <c r="G37" s="19" t="s">
        <v>7</v>
      </c>
      <c r="H37" s="22" t="s">
        <v>7</v>
      </c>
    </row>
    <row r="38" spans="1:8" ht="18" x14ac:dyDescent="0.35">
      <c r="A38" s="18">
        <v>35</v>
      </c>
      <c r="B38" s="19" t="s">
        <v>112</v>
      </c>
      <c r="C38" s="19" t="s">
        <v>113</v>
      </c>
      <c r="D38" s="20" t="s">
        <v>11</v>
      </c>
      <c r="E38" s="21" t="s">
        <v>114</v>
      </c>
      <c r="F38" s="19" t="s">
        <v>87</v>
      </c>
      <c r="G38" s="19" t="s">
        <v>7</v>
      </c>
      <c r="H38" s="22" t="s">
        <v>7</v>
      </c>
    </row>
    <row r="39" spans="1:8" ht="18" x14ac:dyDescent="0.35">
      <c r="A39" s="18">
        <v>36</v>
      </c>
      <c r="B39" s="19" t="s">
        <v>115</v>
      </c>
      <c r="C39" s="19" t="s">
        <v>116</v>
      </c>
      <c r="D39" s="20" t="s">
        <v>11</v>
      </c>
      <c r="E39" s="21" t="s">
        <v>117</v>
      </c>
      <c r="F39" s="19" t="s">
        <v>87</v>
      </c>
      <c r="G39" s="19" t="s">
        <v>7</v>
      </c>
      <c r="H39" s="22" t="s">
        <v>7</v>
      </c>
    </row>
    <row r="40" spans="1:8" ht="18" x14ac:dyDescent="0.35">
      <c r="A40" s="18">
        <v>37</v>
      </c>
      <c r="B40" s="19" t="s">
        <v>118</v>
      </c>
      <c r="C40" s="19" t="s">
        <v>119</v>
      </c>
      <c r="D40" s="20" t="s">
        <v>11</v>
      </c>
      <c r="E40" s="21" t="s">
        <v>120</v>
      </c>
      <c r="F40" s="19" t="s">
        <v>87</v>
      </c>
      <c r="G40" s="19" t="s">
        <v>7</v>
      </c>
      <c r="H40" s="22" t="s">
        <v>7</v>
      </c>
    </row>
    <row r="41" spans="1:8" ht="18" x14ac:dyDescent="0.35">
      <c r="A41" s="18">
        <v>38</v>
      </c>
      <c r="B41" s="19" t="s">
        <v>121</v>
      </c>
      <c r="C41" s="19" t="s">
        <v>122</v>
      </c>
      <c r="D41" s="20" t="s">
        <v>11</v>
      </c>
      <c r="E41" s="21" t="s">
        <v>123</v>
      </c>
      <c r="F41" s="19" t="s">
        <v>87</v>
      </c>
      <c r="G41" s="19" t="s">
        <v>7</v>
      </c>
      <c r="H41" s="22" t="s">
        <v>7</v>
      </c>
    </row>
    <row r="42" spans="1:8" ht="18" x14ac:dyDescent="0.35">
      <c r="A42" s="18">
        <v>39</v>
      </c>
      <c r="B42" s="19" t="s">
        <v>124</v>
      </c>
      <c r="C42" s="19" t="s">
        <v>125</v>
      </c>
      <c r="D42" s="20" t="s">
        <v>11</v>
      </c>
      <c r="E42" s="21" t="s">
        <v>126</v>
      </c>
      <c r="F42" s="19" t="s">
        <v>87</v>
      </c>
      <c r="G42" s="19" t="s">
        <v>7</v>
      </c>
      <c r="H42" s="22" t="s">
        <v>7</v>
      </c>
    </row>
    <row r="43" spans="1:8" ht="18" x14ac:dyDescent="0.35">
      <c r="A43" s="18">
        <v>40</v>
      </c>
      <c r="B43" s="19" t="s">
        <v>127</v>
      </c>
      <c r="C43" s="19" t="s">
        <v>128</v>
      </c>
      <c r="D43" s="20" t="s">
        <v>11</v>
      </c>
      <c r="E43" s="21" t="s">
        <v>129</v>
      </c>
      <c r="F43" s="19" t="s">
        <v>87</v>
      </c>
      <c r="G43" s="19" t="s">
        <v>7</v>
      </c>
      <c r="H43" s="22" t="s">
        <v>7</v>
      </c>
    </row>
    <row r="44" spans="1:8" ht="18" x14ac:dyDescent="0.35">
      <c r="A44" s="18">
        <v>41</v>
      </c>
      <c r="B44" s="19" t="s">
        <v>130</v>
      </c>
      <c r="C44" s="19" t="s">
        <v>131</v>
      </c>
      <c r="D44" s="20" t="s">
        <v>11</v>
      </c>
      <c r="E44" s="21" t="s">
        <v>132</v>
      </c>
      <c r="F44" s="19" t="s">
        <v>87</v>
      </c>
      <c r="G44" s="19" t="s">
        <v>7</v>
      </c>
      <c r="H44" s="22" t="s">
        <v>7</v>
      </c>
    </row>
    <row r="45" spans="1:8" ht="18" x14ac:dyDescent="0.35">
      <c r="A45" s="18">
        <v>42</v>
      </c>
      <c r="B45" s="19" t="s">
        <v>133</v>
      </c>
      <c r="C45" s="19" t="s">
        <v>134</v>
      </c>
      <c r="D45" s="20" t="s">
        <v>11</v>
      </c>
      <c r="E45" s="21" t="s">
        <v>135</v>
      </c>
      <c r="F45" s="19" t="s">
        <v>87</v>
      </c>
      <c r="G45" s="19" t="s">
        <v>7</v>
      </c>
      <c r="H45" s="22" t="s">
        <v>7</v>
      </c>
    </row>
    <row r="46" spans="1:8" ht="18" x14ac:dyDescent="0.35">
      <c r="A46" s="18">
        <v>43</v>
      </c>
      <c r="B46" s="19" t="s">
        <v>136</v>
      </c>
      <c r="C46" s="19" t="s">
        <v>137</v>
      </c>
      <c r="D46" s="20" t="s">
        <v>11</v>
      </c>
      <c r="E46" s="21" t="s">
        <v>138</v>
      </c>
      <c r="F46" s="19" t="s">
        <v>87</v>
      </c>
      <c r="G46" s="19" t="s">
        <v>7</v>
      </c>
      <c r="H46" s="22" t="s">
        <v>7</v>
      </c>
    </row>
    <row r="47" spans="1:8" ht="18" x14ac:dyDescent="0.35">
      <c r="A47" s="18">
        <v>44</v>
      </c>
      <c r="B47" s="19" t="s">
        <v>78</v>
      </c>
      <c r="C47" s="19" t="s">
        <v>139</v>
      </c>
      <c r="D47" s="20" t="s">
        <v>11</v>
      </c>
      <c r="E47" s="21" t="s">
        <v>140</v>
      </c>
      <c r="F47" s="19" t="s">
        <v>87</v>
      </c>
      <c r="G47" s="19" t="s">
        <v>7</v>
      </c>
      <c r="H47" s="22" t="s">
        <v>7</v>
      </c>
    </row>
    <row r="48" spans="1:8" ht="18" x14ac:dyDescent="0.35">
      <c r="A48" s="18">
        <v>45</v>
      </c>
      <c r="B48" s="19" t="s">
        <v>141</v>
      </c>
      <c r="C48" s="19" t="s">
        <v>142</v>
      </c>
      <c r="D48" s="20" t="s">
        <v>11</v>
      </c>
      <c r="E48" s="21" t="s">
        <v>143</v>
      </c>
      <c r="F48" s="19" t="s">
        <v>87</v>
      </c>
      <c r="G48" s="19" t="s">
        <v>7</v>
      </c>
      <c r="H48" s="22" t="s">
        <v>7</v>
      </c>
    </row>
    <row r="49" spans="1:8" ht="18" x14ac:dyDescent="0.35">
      <c r="A49" s="18">
        <v>46</v>
      </c>
      <c r="B49" s="19" t="s">
        <v>41</v>
      </c>
      <c r="C49" s="19" t="s">
        <v>144</v>
      </c>
      <c r="D49" s="20" t="s">
        <v>11</v>
      </c>
      <c r="E49" s="21" t="s">
        <v>145</v>
      </c>
      <c r="F49" s="19" t="s">
        <v>87</v>
      </c>
      <c r="G49" s="19" t="s">
        <v>7</v>
      </c>
      <c r="H49" s="22" t="s">
        <v>7</v>
      </c>
    </row>
    <row r="50" spans="1:8" ht="18" x14ac:dyDescent="0.35">
      <c r="A50" s="18">
        <v>47</v>
      </c>
      <c r="B50" s="19" t="s">
        <v>146</v>
      </c>
      <c r="C50" s="19" t="s">
        <v>147</v>
      </c>
      <c r="D50" s="20" t="s">
        <v>11</v>
      </c>
      <c r="E50" s="21" t="s">
        <v>148</v>
      </c>
      <c r="F50" s="19" t="s">
        <v>87</v>
      </c>
      <c r="G50" s="19" t="s">
        <v>7</v>
      </c>
      <c r="H50" s="22" t="s">
        <v>7</v>
      </c>
    </row>
    <row r="51" spans="1:8" ht="18" x14ac:dyDescent="0.35">
      <c r="A51" s="18">
        <v>48</v>
      </c>
      <c r="B51" s="19" t="s">
        <v>149</v>
      </c>
      <c r="C51" s="19" t="s">
        <v>150</v>
      </c>
      <c r="D51" s="20" t="s">
        <v>11</v>
      </c>
      <c r="E51" s="21" t="s">
        <v>151</v>
      </c>
      <c r="F51" s="19" t="s">
        <v>87</v>
      </c>
      <c r="G51" s="19" t="s">
        <v>7</v>
      </c>
      <c r="H51" s="22" t="s">
        <v>7</v>
      </c>
    </row>
    <row r="52" spans="1:8" ht="18" x14ac:dyDescent="0.35">
      <c r="A52" s="18">
        <v>49</v>
      </c>
      <c r="B52" s="19" t="s">
        <v>152</v>
      </c>
      <c r="C52" s="19" t="s">
        <v>153</v>
      </c>
      <c r="D52" s="20" t="s">
        <v>11</v>
      </c>
      <c r="E52" s="21" t="s">
        <v>154</v>
      </c>
      <c r="F52" s="19" t="s">
        <v>87</v>
      </c>
      <c r="G52" s="19" t="s">
        <v>7</v>
      </c>
      <c r="H52" s="22" t="s">
        <v>7</v>
      </c>
    </row>
    <row r="53" spans="1:8" ht="18" x14ac:dyDescent="0.35">
      <c r="A53" s="18">
        <v>50</v>
      </c>
      <c r="B53" s="19" t="s">
        <v>155</v>
      </c>
      <c r="C53" s="19" t="s">
        <v>156</v>
      </c>
      <c r="D53" s="20" t="s">
        <v>11</v>
      </c>
      <c r="E53" s="21" t="s">
        <v>157</v>
      </c>
      <c r="F53" s="19" t="s">
        <v>87</v>
      </c>
      <c r="G53" s="19" t="s">
        <v>7</v>
      </c>
      <c r="H53" s="22" t="s">
        <v>7</v>
      </c>
    </row>
    <row r="54" spans="1:8" ht="18" x14ac:dyDescent="0.35">
      <c r="A54" s="18">
        <v>51</v>
      </c>
      <c r="B54" s="19" t="s">
        <v>158</v>
      </c>
      <c r="C54" s="19" t="s">
        <v>159</v>
      </c>
      <c r="D54" s="20" t="s">
        <v>11</v>
      </c>
      <c r="E54" s="21" t="s">
        <v>160</v>
      </c>
      <c r="F54" s="19" t="s">
        <v>87</v>
      </c>
      <c r="G54" s="19" t="s">
        <v>7</v>
      </c>
      <c r="H54" s="22" t="s">
        <v>7</v>
      </c>
    </row>
    <row r="55" spans="1:8" ht="18" x14ac:dyDescent="0.35">
      <c r="A55" s="18">
        <v>52</v>
      </c>
      <c r="B55" s="19" t="s">
        <v>162</v>
      </c>
      <c r="C55" s="19" t="s">
        <v>163</v>
      </c>
      <c r="D55" s="20" t="s">
        <v>15</v>
      </c>
      <c r="E55" s="21" t="s">
        <v>164</v>
      </c>
      <c r="F55" s="19" t="s">
        <v>161</v>
      </c>
      <c r="G55" s="19" t="s">
        <v>7</v>
      </c>
      <c r="H55" s="22" t="s">
        <v>7</v>
      </c>
    </row>
    <row r="56" spans="1:8" ht="18" x14ac:dyDescent="0.35">
      <c r="A56" s="18">
        <v>53</v>
      </c>
      <c r="B56" s="19" t="s">
        <v>165</v>
      </c>
      <c r="C56" s="19" t="s">
        <v>166</v>
      </c>
      <c r="D56" s="20" t="s">
        <v>11</v>
      </c>
      <c r="E56" s="21" t="s">
        <v>167</v>
      </c>
      <c r="F56" s="19" t="s">
        <v>161</v>
      </c>
      <c r="G56" s="19" t="s">
        <v>7</v>
      </c>
      <c r="H56" s="22" t="s">
        <v>7</v>
      </c>
    </row>
    <row r="57" spans="1:8" ht="18" x14ac:dyDescent="0.35">
      <c r="A57" s="18">
        <v>54</v>
      </c>
      <c r="B57" s="19" t="s">
        <v>168</v>
      </c>
      <c r="C57" s="19" t="s">
        <v>169</v>
      </c>
      <c r="D57" s="20" t="s">
        <v>11</v>
      </c>
      <c r="E57" s="21" t="s">
        <v>170</v>
      </c>
      <c r="F57" s="19" t="s">
        <v>161</v>
      </c>
      <c r="G57" s="19" t="s">
        <v>7</v>
      </c>
      <c r="H57" s="22" t="s">
        <v>7</v>
      </c>
    </row>
    <row r="58" spans="1:8" ht="18" x14ac:dyDescent="0.35">
      <c r="A58" s="18">
        <v>55</v>
      </c>
      <c r="B58" s="19" t="s">
        <v>98</v>
      </c>
      <c r="C58" s="19" t="s">
        <v>171</v>
      </c>
      <c r="D58" s="20" t="s">
        <v>11</v>
      </c>
      <c r="E58" s="21" t="s">
        <v>172</v>
      </c>
      <c r="F58" s="19" t="s">
        <v>161</v>
      </c>
      <c r="G58" s="19" t="s">
        <v>7</v>
      </c>
      <c r="H58" s="22" t="s">
        <v>7</v>
      </c>
    </row>
    <row r="59" spans="1:8" ht="18" x14ac:dyDescent="0.35">
      <c r="A59" s="18">
        <v>56</v>
      </c>
      <c r="B59" s="19" t="s">
        <v>173</v>
      </c>
      <c r="C59" s="19" t="s">
        <v>174</v>
      </c>
      <c r="D59" s="20" t="s">
        <v>11</v>
      </c>
      <c r="E59" s="21" t="s">
        <v>175</v>
      </c>
      <c r="F59" s="19" t="s">
        <v>161</v>
      </c>
      <c r="G59" s="19" t="s">
        <v>7</v>
      </c>
      <c r="H59" s="22" t="s">
        <v>7</v>
      </c>
    </row>
    <row r="60" spans="1:8" ht="18" x14ac:dyDescent="0.35">
      <c r="A60" s="18">
        <v>57</v>
      </c>
      <c r="B60" s="19" t="s">
        <v>176</v>
      </c>
      <c r="C60" s="19" t="s">
        <v>177</v>
      </c>
      <c r="D60" s="20" t="s">
        <v>11</v>
      </c>
      <c r="E60" s="21" t="s">
        <v>178</v>
      </c>
      <c r="F60" s="19" t="s">
        <v>161</v>
      </c>
      <c r="G60" s="19" t="s">
        <v>7</v>
      </c>
      <c r="H60" s="22" t="s">
        <v>7</v>
      </c>
    </row>
    <row r="61" spans="1:8" ht="18" x14ac:dyDescent="0.35">
      <c r="A61" s="18">
        <v>58</v>
      </c>
      <c r="B61" s="19" t="s">
        <v>43</v>
      </c>
      <c r="C61" s="19" t="s">
        <v>179</v>
      </c>
      <c r="D61" s="20" t="s">
        <v>11</v>
      </c>
      <c r="E61" s="21" t="s">
        <v>180</v>
      </c>
      <c r="F61" s="19" t="s">
        <v>161</v>
      </c>
      <c r="G61" s="19" t="s">
        <v>7</v>
      </c>
      <c r="H61" s="22" t="s">
        <v>7</v>
      </c>
    </row>
    <row r="62" spans="1:8" ht="18" x14ac:dyDescent="0.35">
      <c r="A62" s="18">
        <v>59</v>
      </c>
      <c r="B62" s="19" t="s">
        <v>181</v>
      </c>
      <c r="C62" s="19" t="s">
        <v>182</v>
      </c>
      <c r="D62" s="20" t="s">
        <v>11</v>
      </c>
      <c r="E62" s="21" t="s">
        <v>183</v>
      </c>
      <c r="F62" s="19" t="s">
        <v>161</v>
      </c>
      <c r="G62" s="19" t="s">
        <v>7</v>
      </c>
      <c r="H62" s="22" t="s">
        <v>7</v>
      </c>
    </row>
    <row r="63" spans="1:8" ht="18" x14ac:dyDescent="0.35">
      <c r="A63" s="18">
        <v>60</v>
      </c>
      <c r="B63" s="19" t="s">
        <v>184</v>
      </c>
      <c r="C63" s="19" t="s">
        <v>185</v>
      </c>
      <c r="D63" s="20" t="s">
        <v>11</v>
      </c>
      <c r="E63" s="21" t="s">
        <v>186</v>
      </c>
      <c r="F63" s="19" t="s">
        <v>161</v>
      </c>
      <c r="G63" s="19" t="s">
        <v>7</v>
      </c>
      <c r="H63" s="22" t="s">
        <v>7</v>
      </c>
    </row>
    <row r="64" spans="1:8" ht="18" x14ac:dyDescent="0.35">
      <c r="A64" s="18">
        <v>61</v>
      </c>
      <c r="B64" s="19" t="s">
        <v>187</v>
      </c>
      <c r="C64" s="19" t="s">
        <v>188</v>
      </c>
      <c r="D64" s="20" t="s">
        <v>11</v>
      </c>
      <c r="E64" s="21" t="s">
        <v>189</v>
      </c>
      <c r="F64" s="19" t="s">
        <v>161</v>
      </c>
      <c r="G64" s="19" t="s">
        <v>7</v>
      </c>
      <c r="H64" s="22" t="s">
        <v>7</v>
      </c>
    </row>
    <row r="65" spans="1:8" ht="18" x14ac:dyDescent="0.35">
      <c r="A65" s="18">
        <v>62</v>
      </c>
      <c r="B65" s="19" t="s">
        <v>190</v>
      </c>
      <c r="C65" s="19" t="s">
        <v>191</v>
      </c>
      <c r="D65" s="20" t="s">
        <v>11</v>
      </c>
      <c r="E65" s="21" t="s">
        <v>192</v>
      </c>
      <c r="F65" s="19" t="s">
        <v>161</v>
      </c>
      <c r="G65" s="19" t="s">
        <v>7</v>
      </c>
      <c r="H65" s="22" t="s">
        <v>7</v>
      </c>
    </row>
    <row r="66" spans="1:8" ht="18" x14ac:dyDescent="0.35">
      <c r="A66" s="18">
        <v>63</v>
      </c>
      <c r="B66" s="19" t="s">
        <v>193</v>
      </c>
      <c r="C66" s="19" t="s">
        <v>194</v>
      </c>
      <c r="D66" s="20" t="s">
        <v>11</v>
      </c>
      <c r="E66" s="21" t="s">
        <v>195</v>
      </c>
      <c r="F66" s="19" t="s">
        <v>161</v>
      </c>
      <c r="G66" s="19" t="s">
        <v>7</v>
      </c>
      <c r="H66" s="22" t="s">
        <v>7</v>
      </c>
    </row>
    <row r="67" spans="1:8" ht="18" x14ac:dyDescent="0.35">
      <c r="A67" s="18">
        <v>64</v>
      </c>
      <c r="B67" s="19" t="s">
        <v>196</v>
      </c>
      <c r="C67" s="19" t="s">
        <v>197</v>
      </c>
      <c r="D67" s="20" t="s">
        <v>11</v>
      </c>
      <c r="E67" s="21" t="s">
        <v>198</v>
      </c>
      <c r="F67" s="19" t="s">
        <v>161</v>
      </c>
      <c r="G67" s="19" t="s">
        <v>7</v>
      </c>
      <c r="H67" s="22" t="s">
        <v>7</v>
      </c>
    </row>
    <row r="68" spans="1:8" ht="18" x14ac:dyDescent="0.35">
      <c r="A68" s="18">
        <v>65</v>
      </c>
      <c r="B68" s="19" t="s">
        <v>199</v>
      </c>
      <c r="C68" s="19" t="s">
        <v>200</v>
      </c>
      <c r="D68" s="20" t="s">
        <v>11</v>
      </c>
      <c r="E68" s="21" t="s">
        <v>201</v>
      </c>
      <c r="F68" s="19" t="s">
        <v>161</v>
      </c>
      <c r="G68" s="19" t="s">
        <v>7</v>
      </c>
      <c r="H68" s="22" t="s">
        <v>7</v>
      </c>
    </row>
    <row r="69" spans="1:8" ht="18" x14ac:dyDescent="0.35">
      <c r="A69" s="18">
        <v>66</v>
      </c>
      <c r="B69" s="19" t="s">
        <v>203</v>
      </c>
      <c r="C69" s="19" t="s">
        <v>204</v>
      </c>
      <c r="D69" s="20" t="s">
        <v>15</v>
      </c>
      <c r="E69" s="21" t="s">
        <v>205</v>
      </c>
      <c r="F69" s="19" t="s">
        <v>202</v>
      </c>
      <c r="G69" s="19" t="s">
        <v>7</v>
      </c>
      <c r="H69" s="22" t="s">
        <v>7</v>
      </c>
    </row>
    <row r="70" spans="1:8" ht="18" x14ac:dyDescent="0.35">
      <c r="A70" s="18">
        <v>67</v>
      </c>
      <c r="B70" s="19" t="s">
        <v>206</v>
      </c>
      <c r="C70" s="19" t="s">
        <v>207</v>
      </c>
      <c r="D70" s="20" t="s">
        <v>15</v>
      </c>
      <c r="E70" s="21" t="s">
        <v>208</v>
      </c>
      <c r="F70" s="19" t="s">
        <v>202</v>
      </c>
      <c r="G70" s="19" t="s">
        <v>7</v>
      </c>
      <c r="H70" s="22" t="s">
        <v>7</v>
      </c>
    </row>
    <row r="71" spans="1:8" ht="18" x14ac:dyDescent="0.35">
      <c r="A71" s="18">
        <v>68</v>
      </c>
      <c r="B71" s="19" t="s">
        <v>209</v>
      </c>
      <c r="C71" s="19" t="s">
        <v>210</v>
      </c>
      <c r="D71" s="20" t="s">
        <v>15</v>
      </c>
      <c r="E71" s="21" t="s">
        <v>211</v>
      </c>
      <c r="F71" s="19" t="s">
        <v>202</v>
      </c>
      <c r="G71" s="19" t="s">
        <v>7</v>
      </c>
      <c r="H71" s="22" t="s">
        <v>7</v>
      </c>
    </row>
    <row r="72" spans="1:8" ht="18" x14ac:dyDescent="0.35">
      <c r="A72" s="18">
        <v>69</v>
      </c>
      <c r="B72" s="19" t="s">
        <v>212</v>
      </c>
      <c r="C72" s="19" t="s">
        <v>213</v>
      </c>
      <c r="D72" s="20" t="s">
        <v>15</v>
      </c>
      <c r="E72" s="21" t="s">
        <v>214</v>
      </c>
      <c r="F72" s="19" t="s">
        <v>202</v>
      </c>
      <c r="G72" s="19" t="s">
        <v>7</v>
      </c>
      <c r="H72" s="22" t="s">
        <v>7</v>
      </c>
    </row>
    <row r="73" spans="1:8" ht="18" x14ac:dyDescent="0.35">
      <c r="A73" s="18">
        <v>70</v>
      </c>
      <c r="B73" s="19" t="s">
        <v>215</v>
      </c>
      <c r="C73" s="19" t="s">
        <v>216</v>
      </c>
      <c r="D73" s="20" t="s">
        <v>11</v>
      </c>
      <c r="E73" s="21" t="s">
        <v>217</v>
      </c>
      <c r="F73" s="19" t="s">
        <v>202</v>
      </c>
      <c r="G73" s="19" t="s">
        <v>7</v>
      </c>
      <c r="H73" s="22" t="s">
        <v>7</v>
      </c>
    </row>
    <row r="74" spans="1:8" ht="18" x14ac:dyDescent="0.35">
      <c r="A74" s="18">
        <v>71</v>
      </c>
      <c r="B74" s="19" t="s">
        <v>218</v>
      </c>
      <c r="C74" s="19" t="s">
        <v>219</v>
      </c>
      <c r="D74" s="20" t="s">
        <v>11</v>
      </c>
      <c r="E74" s="21" t="s">
        <v>220</v>
      </c>
      <c r="F74" s="19" t="s">
        <v>202</v>
      </c>
      <c r="G74" s="19" t="s">
        <v>7</v>
      </c>
      <c r="H74" s="22" t="s">
        <v>7</v>
      </c>
    </row>
    <row r="75" spans="1:8" ht="18" x14ac:dyDescent="0.35">
      <c r="A75" s="18">
        <v>72</v>
      </c>
      <c r="B75" s="19" t="s">
        <v>221</v>
      </c>
      <c r="C75" s="19" t="s">
        <v>222</v>
      </c>
      <c r="D75" s="20" t="s">
        <v>11</v>
      </c>
      <c r="E75" s="21" t="s">
        <v>223</v>
      </c>
      <c r="F75" s="19" t="s">
        <v>202</v>
      </c>
      <c r="G75" s="19" t="s">
        <v>7</v>
      </c>
      <c r="H75" s="22" t="s">
        <v>7</v>
      </c>
    </row>
    <row r="76" spans="1:8" ht="18" x14ac:dyDescent="0.35">
      <c r="A76" s="18">
        <v>73</v>
      </c>
      <c r="B76" s="19" t="s">
        <v>224</v>
      </c>
      <c r="C76" s="19" t="s">
        <v>225</v>
      </c>
      <c r="D76" s="20" t="s">
        <v>11</v>
      </c>
      <c r="E76" s="21" t="s">
        <v>226</v>
      </c>
      <c r="F76" s="19" t="s">
        <v>202</v>
      </c>
      <c r="G76" s="19" t="s">
        <v>7</v>
      </c>
      <c r="H76" s="22" t="s">
        <v>7</v>
      </c>
    </row>
    <row r="77" spans="1:8" ht="18" x14ac:dyDescent="0.35">
      <c r="A77" s="18">
        <v>74</v>
      </c>
      <c r="B77" s="19" t="s">
        <v>227</v>
      </c>
      <c r="C77" s="19" t="s">
        <v>227</v>
      </c>
      <c r="D77" s="20" t="s">
        <v>11</v>
      </c>
      <c r="E77" s="21" t="s">
        <v>228</v>
      </c>
      <c r="F77" s="19" t="s">
        <v>202</v>
      </c>
      <c r="G77" s="19" t="s">
        <v>7</v>
      </c>
      <c r="H77" s="22" t="s">
        <v>7</v>
      </c>
    </row>
    <row r="78" spans="1:8" ht="18" x14ac:dyDescent="0.35">
      <c r="A78" s="18">
        <v>75</v>
      </c>
      <c r="B78" s="19" t="s">
        <v>229</v>
      </c>
      <c r="C78" s="19" t="s">
        <v>230</v>
      </c>
      <c r="D78" s="20" t="s">
        <v>11</v>
      </c>
      <c r="E78" s="21" t="s">
        <v>231</v>
      </c>
      <c r="F78" s="19" t="s">
        <v>202</v>
      </c>
      <c r="G78" s="19" t="s">
        <v>7</v>
      </c>
      <c r="H78" s="22" t="s">
        <v>7</v>
      </c>
    </row>
    <row r="79" spans="1:8" ht="18" x14ac:dyDescent="0.35">
      <c r="A79" s="18">
        <v>76</v>
      </c>
      <c r="B79" s="19" t="s">
        <v>232</v>
      </c>
      <c r="C79" s="19" t="s">
        <v>233</v>
      </c>
      <c r="D79" s="20" t="s">
        <v>11</v>
      </c>
      <c r="E79" s="21" t="s">
        <v>234</v>
      </c>
      <c r="F79" s="19" t="s">
        <v>202</v>
      </c>
      <c r="G79" s="19" t="s">
        <v>7</v>
      </c>
      <c r="H79" s="22" t="s">
        <v>7</v>
      </c>
    </row>
    <row r="80" spans="1:8" ht="18" x14ac:dyDescent="0.35">
      <c r="A80" s="18">
        <v>77</v>
      </c>
      <c r="B80" s="19" t="s">
        <v>235</v>
      </c>
      <c r="C80" s="19" t="s">
        <v>236</v>
      </c>
      <c r="D80" s="20" t="s">
        <v>11</v>
      </c>
      <c r="E80" s="21" t="s">
        <v>237</v>
      </c>
      <c r="F80" s="19" t="s">
        <v>202</v>
      </c>
      <c r="G80" s="19" t="s">
        <v>7</v>
      </c>
      <c r="H80" s="22" t="s">
        <v>7</v>
      </c>
    </row>
    <row r="81" spans="1:8" ht="18" x14ac:dyDescent="0.35">
      <c r="A81" s="18">
        <v>78</v>
      </c>
      <c r="B81" s="19" t="s">
        <v>238</v>
      </c>
      <c r="C81" s="19" t="s">
        <v>239</v>
      </c>
      <c r="D81" s="20" t="s">
        <v>11</v>
      </c>
      <c r="E81" s="21" t="s">
        <v>240</v>
      </c>
      <c r="F81" s="19" t="s">
        <v>202</v>
      </c>
      <c r="G81" s="19" t="s">
        <v>7</v>
      </c>
      <c r="H81" s="22" t="s">
        <v>7</v>
      </c>
    </row>
    <row r="82" spans="1:8" ht="18" x14ac:dyDescent="0.35">
      <c r="A82" s="18">
        <v>79</v>
      </c>
      <c r="B82" s="19" t="s">
        <v>241</v>
      </c>
      <c r="C82" s="19" t="s">
        <v>242</v>
      </c>
      <c r="D82" s="20" t="s">
        <v>11</v>
      </c>
      <c r="E82" s="21" t="s">
        <v>243</v>
      </c>
      <c r="F82" s="19" t="s">
        <v>202</v>
      </c>
      <c r="G82" s="19" t="s">
        <v>7</v>
      </c>
      <c r="H82" s="22" t="s">
        <v>7</v>
      </c>
    </row>
    <row r="83" spans="1:8" ht="18" x14ac:dyDescent="0.35">
      <c r="A83" s="18">
        <v>80</v>
      </c>
      <c r="B83" s="19" t="s">
        <v>244</v>
      </c>
      <c r="C83" s="19" t="s">
        <v>245</v>
      </c>
      <c r="D83" s="20" t="s">
        <v>11</v>
      </c>
      <c r="E83" s="21" t="s">
        <v>246</v>
      </c>
      <c r="F83" s="19" t="s">
        <v>202</v>
      </c>
      <c r="G83" s="19" t="s">
        <v>7</v>
      </c>
      <c r="H83" s="22" t="s">
        <v>7</v>
      </c>
    </row>
    <row r="84" spans="1:8" ht="18" x14ac:dyDescent="0.35">
      <c r="A84" s="18">
        <v>81</v>
      </c>
      <c r="B84" s="19" t="s">
        <v>247</v>
      </c>
      <c r="C84" s="19" t="s">
        <v>248</v>
      </c>
      <c r="D84" s="20" t="s">
        <v>11</v>
      </c>
      <c r="E84" s="21" t="s">
        <v>249</v>
      </c>
      <c r="F84" s="19" t="s">
        <v>202</v>
      </c>
      <c r="G84" s="19" t="s">
        <v>7</v>
      </c>
      <c r="H84" s="22" t="s">
        <v>7</v>
      </c>
    </row>
    <row r="85" spans="1:8" ht="18" x14ac:dyDescent="0.35">
      <c r="A85" s="18">
        <v>82</v>
      </c>
      <c r="B85" s="19" t="s">
        <v>250</v>
      </c>
      <c r="C85" s="19" t="s">
        <v>251</v>
      </c>
      <c r="D85" s="20" t="s">
        <v>11</v>
      </c>
      <c r="E85" s="21" t="s">
        <v>252</v>
      </c>
      <c r="F85" s="19" t="s">
        <v>202</v>
      </c>
      <c r="G85" s="19" t="s">
        <v>7</v>
      </c>
      <c r="H85" s="22" t="s">
        <v>7</v>
      </c>
    </row>
    <row r="86" spans="1:8" ht="18" x14ac:dyDescent="0.35">
      <c r="A86" s="18">
        <v>83</v>
      </c>
      <c r="B86" s="19" t="s">
        <v>253</v>
      </c>
      <c r="C86" s="19" t="s">
        <v>254</v>
      </c>
      <c r="D86" s="20" t="s">
        <v>11</v>
      </c>
      <c r="E86" s="21" t="s">
        <v>255</v>
      </c>
      <c r="F86" s="19" t="s">
        <v>202</v>
      </c>
      <c r="G86" s="19" t="s">
        <v>7</v>
      </c>
      <c r="H86" s="22" t="s">
        <v>7</v>
      </c>
    </row>
    <row r="87" spans="1:8" ht="18" x14ac:dyDescent="0.35">
      <c r="A87" s="18">
        <v>84</v>
      </c>
      <c r="B87" s="19" t="s">
        <v>256</v>
      </c>
      <c r="C87" s="19" t="s">
        <v>257</v>
      </c>
      <c r="D87" s="20" t="s">
        <v>11</v>
      </c>
      <c r="E87" s="21" t="s">
        <v>258</v>
      </c>
      <c r="F87" s="19" t="s">
        <v>202</v>
      </c>
      <c r="G87" s="19" t="s">
        <v>7</v>
      </c>
      <c r="H87" s="22" t="s">
        <v>7</v>
      </c>
    </row>
    <row r="88" spans="1:8" ht="18" x14ac:dyDescent="0.35">
      <c r="A88" s="18">
        <v>85</v>
      </c>
      <c r="B88" s="19" t="s">
        <v>259</v>
      </c>
      <c r="C88" s="19" t="s">
        <v>260</v>
      </c>
      <c r="D88" s="20" t="s">
        <v>11</v>
      </c>
      <c r="E88" s="21" t="s">
        <v>261</v>
      </c>
      <c r="F88" s="19" t="s">
        <v>202</v>
      </c>
      <c r="G88" s="19" t="s">
        <v>7</v>
      </c>
      <c r="H88" s="22" t="s">
        <v>7</v>
      </c>
    </row>
    <row r="89" spans="1:8" ht="18" x14ac:dyDescent="0.35">
      <c r="A89" s="18">
        <v>86</v>
      </c>
      <c r="B89" s="19" t="s">
        <v>262</v>
      </c>
      <c r="C89" s="19" t="s">
        <v>41</v>
      </c>
      <c r="D89" s="20" t="s">
        <v>11</v>
      </c>
      <c r="E89" s="21" t="s">
        <v>263</v>
      </c>
      <c r="F89" s="19" t="s">
        <v>202</v>
      </c>
      <c r="G89" s="19" t="s">
        <v>7</v>
      </c>
      <c r="H89" s="22" t="s">
        <v>7</v>
      </c>
    </row>
    <row r="90" spans="1:8" ht="18" x14ac:dyDescent="0.35">
      <c r="A90" s="18">
        <v>87</v>
      </c>
      <c r="B90" s="19" t="s">
        <v>264</v>
      </c>
      <c r="C90" s="19" t="s">
        <v>265</v>
      </c>
      <c r="D90" s="20" t="s">
        <v>11</v>
      </c>
      <c r="E90" s="21" t="s">
        <v>266</v>
      </c>
      <c r="F90" s="19" t="s">
        <v>202</v>
      </c>
      <c r="G90" s="19" t="s">
        <v>7</v>
      </c>
      <c r="H90" s="22" t="s">
        <v>7</v>
      </c>
    </row>
    <row r="91" spans="1:8" ht="18" x14ac:dyDescent="0.35">
      <c r="A91" s="18">
        <v>88</v>
      </c>
      <c r="B91" s="19" t="s">
        <v>267</v>
      </c>
      <c r="C91" s="19" t="s">
        <v>268</v>
      </c>
      <c r="D91" s="20" t="s">
        <v>11</v>
      </c>
      <c r="E91" s="21" t="s">
        <v>269</v>
      </c>
      <c r="F91" s="19" t="s">
        <v>202</v>
      </c>
      <c r="G91" s="19" t="s">
        <v>7</v>
      </c>
      <c r="H91" s="22" t="s">
        <v>7</v>
      </c>
    </row>
    <row r="92" spans="1:8" ht="18" x14ac:dyDescent="0.35">
      <c r="A92" s="18">
        <v>89</v>
      </c>
      <c r="B92" s="19" t="s">
        <v>271</v>
      </c>
      <c r="C92" s="19" t="s">
        <v>272</v>
      </c>
      <c r="D92" s="20" t="s">
        <v>11</v>
      </c>
      <c r="E92" s="21" t="s">
        <v>273</v>
      </c>
      <c r="F92" s="19" t="s">
        <v>270</v>
      </c>
      <c r="G92" s="19" t="s">
        <v>7</v>
      </c>
      <c r="H92" s="22" t="s">
        <v>7</v>
      </c>
    </row>
    <row r="93" spans="1:8" ht="18" x14ac:dyDescent="0.35">
      <c r="A93" s="18">
        <v>90</v>
      </c>
      <c r="B93" s="19" t="s">
        <v>274</v>
      </c>
      <c r="C93" s="19" t="s">
        <v>275</v>
      </c>
      <c r="D93" s="20" t="s">
        <v>15</v>
      </c>
      <c r="E93" s="21" t="s">
        <v>276</v>
      </c>
      <c r="F93" s="19" t="s">
        <v>270</v>
      </c>
      <c r="G93" s="19" t="s">
        <v>7</v>
      </c>
      <c r="H93" s="22" t="s">
        <v>7</v>
      </c>
    </row>
    <row r="94" spans="1:8" ht="18" x14ac:dyDescent="0.35">
      <c r="A94" s="18">
        <v>91</v>
      </c>
      <c r="B94" s="19" t="s">
        <v>277</v>
      </c>
      <c r="C94" s="19" t="s">
        <v>278</v>
      </c>
      <c r="D94" s="20" t="s">
        <v>11</v>
      </c>
      <c r="E94" s="21" t="s">
        <v>279</v>
      </c>
      <c r="F94" s="19" t="s">
        <v>270</v>
      </c>
      <c r="G94" s="19" t="s">
        <v>7</v>
      </c>
      <c r="H94" s="22" t="s">
        <v>7</v>
      </c>
    </row>
    <row r="95" spans="1:8" ht="18" x14ac:dyDescent="0.35">
      <c r="A95" s="18">
        <v>92</v>
      </c>
      <c r="B95" s="19" t="s">
        <v>280</v>
      </c>
      <c r="C95" s="19" t="s">
        <v>281</v>
      </c>
      <c r="D95" s="20" t="s">
        <v>11</v>
      </c>
      <c r="E95" s="21" t="s">
        <v>282</v>
      </c>
      <c r="F95" s="19" t="s">
        <v>270</v>
      </c>
      <c r="G95" s="19" t="s">
        <v>7</v>
      </c>
      <c r="H95" s="22" t="s">
        <v>7</v>
      </c>
    </row>
    <row r="96" spans="1:8" ht="18" x14ac:dyDescent="0.35">
      <c r="A96" s="18">
        <v>93</v>
      </c>
      <c r="B96" s="19" t="s">
        <v>283</v>
      </c>
      <c r="C96" s="19" t="s">
        <v>284</v>
      </c>
      <c r="D96" s="20" t="s">
        <v>11</v>
      </c>
      <c r="E96" s="21" t="s">
        <v>285</v>
      </c>
      <c r="F96" s="19" t="s">
        <v>270</v>
      </c>
      <c r="G96" s="19" t="s">
        <v>7</v>
      </c>
      <c r="H96" s="22" t="s">
        <v>7</v>
      </c>
    </row>
    <row r="97" spans="1:8" ht="18" x14ac:dyDescent="0.35">
      <c r="A97" s="18">
        <v>94</v>
      </c>
      <c r="B97" s="19" t="s">
        <v>286</v>
      </c>
      <c r="C97" s="19" t="s">
        <v>287</v>
      </c>
      <c r="D97" s="20" t="s">
        <v>11</v>
      </c>
      <c r="E97" s="21" t="s">
        <v>288</v>
      </c>
      <c r="F97" s="19" t="s">
        <v>270</v>
      </c>
      <c r="G97" s="19" t="s">
        <v>7</v>
      </c>
      <c r="H97" s="22" t="s">
        <v>7</v>
      </c>
    </row>
    <row r="98" spans="1:8" ht="18" x14ac:dyDescent="0.35">
      <c r="A98" s="18">
        <v>95</v>
      </c>
      <c r="B98" s="19" t="s">
        <v>142</v>
      </c>
      <c r="C98" s="19" t="s">
        <v>289</v>
      </c>
      <c r="D98" s="20" t="s">
        <v>11</v>
      </c>
      <c r="E98" s="21" t="s">
        <v>290</v>
      </c>
      <c r="F98" s="19" t="s">
        <v>270</v>
      </c>
      <c r="G98" s="19" t="s">
        <v>7</v>
      </c>
      <c r="H98" s="22" t="s">
        <v>7</v>
      </c>
    </row>
    <row r="99" spans="1:8" ht="18" x14ac:dyDescent="0.35">
      <c r="A99" s="18">
        <v>96</v>
      </c>
      <c r="B99" s="19" t="s">
        <v>291</v>
      </c>
      <c r="C99" s="19" t="s">
        <v>292</v>
      </c>
      <c r="D99" s="20" t="s">
        <v>11</v>
      </c>
      <c r="E99" s="21" t="s">
        <v>293</v>
      </c>
      <c r="F99" s="19" t="s">
        <v>270</v>
      </c>
      <c r="G99" s="19" t="s">
        <v>7</v>
      </c>
      <c r="H99" s="22" t="s">
        <v>7</v>
      </c>
    </row>
    <row r="100" spans="1:8" ht="18" x14ac:dyDescent="0.35">
      <c r="A100" s="18">
        <v>97</v>
      </c>
      <c r="B100" s="19" t="s">
        <v>294</v>
      </c>
      <c r="C100" s="19" t="s">
        <v>295</v>
      </c>
      <c r="D100" s="20" t="s">
        <v>11</v>
      </c>
      <c r="E100" s="21" t="s">
        <v>296</v>
      </c>
      <c r="F100" s="19" t="s">
        <v>270</v>
      </c>
      <c r="G100" s="19" t="s">
        <v>7</v>
      </c>
      <c r="H100" s="22" t="s">
        <v>7</v>
      </c>
    </row>
    <row r="101" spans="1:8" ht="18" x14ac:dyDescent="0.35">
      <c r="A101" s="18">
        <v>98</v>
      </c>
      <c r="B101" s="19" t="s">
        <v>297</v>
      </c>
      <c r="C101" s="19" t="s">
        <v>298</v>
      </c>
      <c r="D101" s="20" t="s">
        <v>11</v>
      </c>
      <c r="E101" s="21" t="s">
        <v>299</v>
      </c>
      <c r="F101" s="19" t="s">
        <v>270</v>
      </c>
      <c r="G101" s="19" t="s">
        <v>7</v>
      </c>
      <c r="H101" s="22" t="s">
        <v>7</v>
      </c>
    </row>
    <row r="102" spans="1:8" ht="18" x14ac:dyDescent="0.35">
      <c r="A102" s="18">
        <v>99</v>
      </c>
      <c r="B102" s="19" t="s">
        <v>300</v>
      </c>
      <c r="C102" s="19" t="s">
        <v>301</v>
      </c>
      <c r="D102" s="20" t="s">
        <v>11</v>
      </c>
      <c r="E102" s="21" t="s">
        <v>302</v>
      </c>
      <c r="F102" s="19" t="s">
        <v>270</v>
      </c>
      <c r="G102" s="19" t="s">
        <v>7</v>
      </c>
      <c r="H102" s="22" t="s">
        <v>7</v>
      </c>
    </row>
    <row r="103" spans="1:8" ht="18" x14ac:dyDescent="0.35">
      <c r="A103" s="18">
        <v>100</v>
      </c>
      <c r="B103" s="19" t="s">
        <v>303</v>
      </c>
      <c r="C103" s="19" t="s">
        <v>304</v>
      </c>
      <c r="D103" s="20" t="s">
        <v>11</v>
      </c>
      <c r="E103" s="21" t="s">
        <v>305</v>
      </c>
      <c r="F103" s="19" t="s">
        <v>270</v>
      </c>
      <c r="G103" s="19" t="s">
        <v>7</v>
      </c>
      <c r="H103" s="22" t="s">
        <v>7</v>
      </c>
    </row>
    <row r="104" spans="1:8" ht="18" x14ac:dyDescent="0.35">
      <c r="A104" s="18">
        <v>101</v>
      </c>
      <c r="B104" s="19" t="s">
        <v>306</v>
      </c>
      <c r="C104" s="19" t="s">
        <v>307</v>
      </c>
      <c r="D104" s="20" t="s">
        <v>11</v>
      </c>
      <c r="E104" s="21" t="s">
        <v>279</v>
      </c>
      <c r="F104" s="19" t="s">
        <v>270</v>
      </c>
      <c r="G104" s="19" t="s">
        <v>7</v>
      </c>
      <c r="H104" s="22" t="s">
        <v>7</v>
      </c>
    </row>
    <row r="105" spans="1:8" ht="18" x14ac:dyDescent="0.35">
      <c r="A105" s="18">
        <v>102</v>
      </c>
      <c r="B105" s="19" t="s">
        <v>308</v>
      </c>
      <c r="C105" s="19" t="s">
        <v>309</v>
      </c>
      <c r="D105" s="20" t="s">
        <v>11</v>
      </c>
      <c r="E105" s="21" t="s">
        <v>310</v>
      </c>
      <c r="F105" s="19" t="s">
        <v>270</v>
      </c>
      <c r="G105" s="19" t="s">
        <v>7</v>
      </c>
      <c r="H105" s="22" t="s">
        <v>7</v>
      </c>
    </row>
    <row r="106" spans="1:8" ht="18" x14ac:dyDescent="0.35">
      <c r="A106" s="18">
        <v>103</v>
      </c>
      <c r="B106" s="19" t="s">
        <v>311</v>
      </c>
      <c r="C106" s="19" t="s">
        <v>312</v>
      </c>
      <c r="D106" s="20" t="s">
        <v>11</v>
      </c>
      <c r="E106" s="21" t="s">
        <v>313</v>
      </c>
      <c r="F106" s="19" t="s">
        <v>270</v>
      </c>
      <c r="G106" s="19" t="s">
        <v>7</v>
      </c>
      <c r="H106" s="22" t="s">
        <v>7</v>
      </c>
    </row>
    <row r="107" spans="1:8" ht="18" x14ac:dyDescent="0.35">
      <c r="A107" s="18">
        <v>104</v>
      </c>
      <c r="B107" s="19" t="s">
        <v>314</v>
      </c>
      <c r="C107" s="19" t="s">
        <v>315</v>
      </c>
      <c r="D107" s="20" t="s">
        <v>11</v>
      </c>
      <c r="E107" s="21" t="s">
        <v>316</v>
      </c>
      <c r="F107" s="19" t="s">
        <v>270</v>
      </c>
      <c r="G107" s="19" t="s">
        <v>7</v>
      </c>
      <c r="H107" s="22" t="s">
        <v>7</v>
      </c>
    </row>
    <row r="108" spans="1:8" ht="18" x14ac:dyDescent="0.35">
      <c r="A108" s="18">
        <v>105</v>
      </c>
      <c r="B108" s="19" t="s">
        <v>317</v>
      </c>
      <c r="C108" s="19" t="s">
        <v>318</v>
      </c>
      <c r="D108" s="20" t="s">
        <v>11</v>
      </c>
      <c r="E108" s="21" t="s">
        <v>319</v>
      </c>
      <c r="F108" s="19" t="s">
        <v>270</v>
      </c>
      <c r="G108" s="19" t="s">
        <v>7</v>
      </c>
      <c r="H108" s="22" t="s">
        <v>7</v>
      </c>
    </row>
    <row r="109" spans="1:8" ht="18" x14ac:dyDescent="0.35">
      <c r="A109" s="18">
        <v>106</v>
      </c>
      <c r="B109" s="19" t="s">
        <v>320</v>
      </c>
      <c r="C109" s="19" t="s">
        <v>321</v>
      </c>
      <c r="D109" s="20" t="s">
        <v>15</v>
      </c>
      <c r="E109" s="21" t="s">
        <v>322</v>
      </c>
      <c r="F109" s="19" t="s">
        <v>270</v>
      </c>
      <c r="G109" s="19" t="s">
        <v>7</v>
      </c>
      <c r="H109" s="22" t="s">
        <v>7</v>
      </c>
    </row>
    <row r="110" spans="1:8" ht="18" x14ac:dyDescent="0.35">
      <c r="A110" s="18">
        <v>107</v>
      </c>
      <c r="B110" s="19" t="s">
        <v>323</v>
      </c>
      <c r="C110" s="19" t="s">
        <v>324</v>
      </c>
      <c r="D110" s="20" t="s">
        <v>11</v>
      </c>
      <c r="E110" s="21" t="s">
        <v>325</v>
      </c>
      <c r="F110" s="19" t="s">
        <v>270</v>
      </c>
      <c r="G110" s="19" t="s">
        <v>7</v>
      </c>
      <c r="H110" s="22" t="s">
        <v>7</v>
      </c>
    </row>
    <row r="111" spans="1:8" ht="18" x14ac:dyDescent="0.35">
      <c r="A111" s="18">
        <v>108</v>
      </c>
      <c r="B111" s="19" t="s">
        <v>326</v>
      </c>
      <c r="C111" s="19" t="s">
        <v>327</v>
      </c>
      <c r="D111" s="20" t="s">
        <v>11</v>
      </c>
      <c r="E111" s="21" t="s">
        <v>328</v>
      </c>
      <c r="F111" s="19" t="s">
        <v>270</v>
      </c>
      <c r="G111" s="19" t="s">
        <v>7</v>
      </c>
      <c r="H111" s="22" t="s">
        <v>7</v>
      </c>
    </row>
    <row r="112" spans="1:8" ht="18" x14ac:dyDescent="0.35">
      <c r="A112" s="18">
        <v>109</v>
      </c>
      <c r="B112" s="19" t="s">
        <v>329</v>
      </c>
      <c r="C112" s="19" t="s">
        <v>330</v>
      </c>
      <c r="D112" s="20" t="s">
        <v>15</v>
      </c>
      <c r="E112" s="21" t="s">
        <v>331</v>
      </c>
      <c r="F112" s="19" t="s">
        <v>270</v>
      </c>
      <c r="G112" s="19" t="s">
        <v>7</v>
      </c>
      <c r="H112" s="22" t="s">
        <v>7</v>
      </c>
    </row>
    <row r="113" spans="1:8" ht="18" x14ac:dyDescent="0.35">
      <c r="A113" s="18">
        <v>110</v>
      </c>
      <c r="B113" s="19" t="s">
        <v>98</v>
      </c>
      <c r="C113" s="19" t="s">
        <v>332</v>
      </c>
      <c r="D113" s="20" t="s">
        <v>11</v>
      </c>
      <c r="E113" s="21" t="s">
        <v>333</v>
      </c>
      <c r="F113" s="19" t="s">
        <v>270</v>
      </c>
      <c r="G113" s="19" t="s">
        <v>7</v>
      </c>
      <c r="H113" s="22" t="s">
        <v>7</v>
      </c>
    </row>
    <row r="114" spans="1:8" ht="18" x14ac:dyDescent="0.35">
      <c r="A114" s="18">
        <v>111</v>
      </c>
      <c r="B114" s="19" t="s">
        <v>334</v>
      </c>
      <c r="C114" s="19" t="s">
        <v>335</v>
      </c>
      <c r="D114" s="20" t="s">
        <v>11</v>
      </c>
      <c r="E114" s="21" t="s">
        <v>336</v>
      </c>
      <c r="F114" s="19" t="s">
        <v>270</v>
      </c>
      <c r="G114" s="19" t="s">
        <v>7</v>
      </c>
      <c r="H114" s="22" t="s">
        <v>7</v>
      </c>
    </row>
    <row r="115" spans="1:8" ht="18" x14ac:dyDescent="0.35">
      <c r="A115" s="18">
        <v>112</v>
      </c>
      <c r="B115" s="19" t="s">
        <v>337</v>
      </c>
      <c r="C115" s="19" t="s">
        <v>338</v>
      </c>
      <c r="D115" s="20" t="s">
        <v>11</v>
      </c>
      <c r="E115" s="21" t="s">
        <v>339</v>
      </c>
      <c r="F115" s="19" t="s">
        <v>270</v>
      </c>
      <c r="G115" s="19" t="s">
        <v>7</v>
      </c>
      <c r="H115" s="22" t="s">
        <v>7</v>
      </c>
    </row>
    <row r="116" spans="1:8" ht="18" x14ac:dyDescent="0.35">
      <c r="A116" s="18">
        <v>113</v>
      </c>
      <c r="B116" s="19" t="s">
        <v>340</v>
      </c>
      <c r="C116" s="19" t="s">
        <v>341</v>
      </c>
      <c r="D116" s="20" t="s">
        <v>11</v>
      </c>
      <c r="E116" s="21" t="s">
        <v>342</v>
      </c>
      <c r="F116" s="19" t="s">
        <v>270</v>
      </c>
      <c r="G116" s="19" t="s">
        <v>7</v>
      </c>
      <c r="H116" s="22" t="s">
        <v>7</v>
      </c>
    </row>
    <row r="117" spans="1:8" ht="18" x14ac:dyDescent="0.35">
      <c r="A117" s="18">
        <v>114</v>
      </c>
      <c r="B117" s="19" t="s">
        <v>343</v>
      </c>
      <c r="C117" s="19" t="s">
        <v>344</v>
      </c>
      <c r="D117" s="20" t="s">
        <v>11</v>
      </c>
      <c r="E117" s="21" t="s">
        <v>345</v>
      </c>
      <c r="F117" s="19" t="s">
        <v>270</v>
      </c>
      <c r="G117" s="19" t="s">
        <v>7</v>
      </c>
      <c r="H117" s="22" t="s">
        <v>7</v>
      </c>
    </row>
    <row r="118" spans="1:8" ht="18" x14ac:dyDescent="0.35">
      <c r="A118" s="18">
        <v>115</v>
      </c>
      <c r="B118" s="19" t="s">
        <v>346</v>
      </c>
      <c r="C118" s="19" t="s">
        <v>347</v>
      </c>
      <c r="D118" s="20" t="s">
        <v>11</v>
      </c>
      <c r="E118" s="21" t="s">
        <v>348</v>
      </c>
      <c r="F118" s="19" t="s">
        <v>270</v>
      </c>
      <c r="G118" s="19" t="s">
        <v>7</v>
      </c>
      <c r="H118" s="22" t="s">
        <v>7</v>
      </c>
    </row>
    <row r="119" spans="1:8" ht="18" x14ac:dyDescent="0.35">
      <c r="A119" s="18">
        <v>116</v>
      </c>
      <c r="B119" s="19" t="s">
        <v>349</v>
      </c>
      <c r="C119" s="19" t="s">
        <v>350</v>
      </c>
      <c r="D119" s="20" t="s">
        <v>11</v>
      </c>
      <c r="E119" s="21" t="s">
        <v>351</v>
      </c>
      <c r="F119" s="19" t="s">
        <v>270</v>
      </c>
      <c r="G119" s="19" t="s">
        <v>7</v>
      </c>
      <c r="H119" s="22" t="s">
        <v>7</v>
      </c>
    </row>
    <row r="120" spans="1:8" ht="18" x14ac:dyDescent="0.35">
      <c r="A120" s="18">
        <v>117</v>
      </c>
      <c r="B120" s="19" t="s">
        <v>353</v>
      </c>
      <c r="C120" s="19" t="s">
        <v>354</v>
      </c>
      <c r="D120" s="20" t="s">
        <v>15</v>
      </c>
      <c r="E120" s="21" t="s">
        <v>355</v>
      </c>
      <c r="F120" s="19" t="s">
        <v>352</v>
      </c>
      <c r="G120" s="19" t="s">
        <v>7</v>
      </c>
      <c r="H120" s="22" t="s">
        <v>7</v>
      </c>
    </row>
    <row r="121" spans="1:8" ht="18" x14ac:dyDescent="0.35">
      <c r="A121" s="18">
        <v>118</v>
      </c>
      <c r="B121" s="19" t="s">
        <v>118</v>
      </c>
      <c r="C121" s="19" t="s">
        <v>356</v>
      </c>
      <c r="D121" s="20" t="s">
        <v>11</v>
      </c>
      <c r="E121" s="21" t="s">
        <v>357</v>
      </c>
      <c r="F121" s="19" t="s">
        <v>352</v>
      </c>
      <c r="G121" s="19" t="s">
        <v>7</v>
      </c>
      <c r="H121" s="22" t="s">
        <v>7</v>
      </c>
    </row>
    <row r="122" spans="1:8" ht="18" x14ac:dyDescent="0.35">
      <c r="A122" s="18">
        <v>119</v>
      </c>
      <c r="B122" s="19" t="s">
        <v>284</v>
      </c>
      <c r="C122" s="19" t="s">
        <v>358</v>
      </c>
      <c r="D122" s="20" t="s">
        <v>11</v>
      </c>
      <c r="E122" s="21" t="s">
        <v>359</v>
      </c>
      <c r="F122" s="19" t="s">
        <v>352</v>
      </c>
      <c r="G122" s="19" t="s">
        <v>7</v>
      </c>
      <c r="H122" s="22" t="s">
        <v>7</v>
      </c>
    </row>
    <row r="123" spans="1:8" ht="18" x14ac:dyDescent="0.35">
      <c r="A123" s="18">
        <v>120</v>
      </c>
      <c r="B123" s="19" t="s">
        <v>360</v>
      </c>
      <c r="C123" s="19" t="s">
        <v>361</v>
      </c>
      <c r="D123" s="20" t="s">
        <v>11</v>
      </c>
      <c r="E123" s="21" t="s">
        <v>362</v>
      </c>
      <c r="F123" s="19" t="s">
        <v>352</v>
      </c>
      <c r="G123" s="19" t="s">
        <v>7</v>
      </c>
      <c r="H123" s="22" t="s">
        <v>7</v>
      </c>
    </row>
    <row r="124" spans="1:8" ht="18" x14ac:dyDescent="0.35">
      <c r="A124" s="18">
        <v>121</v>
      </c>
      <c r="B124" s="19" t="s">
        <v>363</v>
      </c>
      <c r="C124" s="19" t="s">
        <v>364</v>
      </c>
      <c r="D124" s="20" t="s">
        <v>11</v>
      </c>
      <c r="E124" s="21" t="s">
        <v>365</v>
      </c>
      <c r="F124" s="19" t="s">
        <v>352</v>
      </c>
      <c r="G124" s="19" t="s">
        <v>7</v>
      </c>
      <c r="H124" s="22" t="s">
        <v>7</v>
      </c>
    </row>
    <row r="125" spans="1:8" ht="18" x14ac:dyDescent="0.35">
      <c r="A125" s="18">
        <v>122</v>
      </c>
      <c r="B125" s="19" t="s">
        <v>366</v>
      </c>
      <c r="C125" s="19" t="s">
        <v>367</v>
      </c>
      <c r="D125" s="20" t="s">
        <v>11</v>
      </c>
      <c r="E125" s="21" t="s">
        <v>368</v>
      </c>
      <c r="F125" s="19" t="s">
        <v>352</v>
      </c>
      <c r="G125" s="19" t="s">
        <v>7</v>
      </c>
      <c r="H125" s="22" t="s">
        <v>7</v>
      </c>
    </row>
    <row r="126" spans="1:8" ht="18" x14ac:dyDescent="0.35">
      <c r="A126" s="18">
        <v>123</v>
      </c>
      <c r="B126" s="19" t="s">
        <v>369</v>
      </c>
      <c r="C126" s="19" t="s">
        <v>370</v>
      </c>
      <c r="D126" s="20" t="s">
        <v>11</v>
      </c>
      <c r="E126" s="21" t="s">
        <v>371</v>
      </c>
      <c r="F126" s="19" t="s">
        <v>352</v>
      </c>
      <c r="G126" s="19" t="s">
        <v>7</v>
      </c>
      <c r="H126" s="22" t="s">
        <v>7</v>
      </c>
    </row>
    <row r="127" spans="1:8" ht="18" x14ac:dyDescent="0.35">
      <c r="A127" s="18">
        <v>124</v>
      </c>
      <c r="B127" s="19" t="s">
        <v>372</v>
      </c>
      <c r="C127" s="19" t="s">
        <v>373</v>
      </c>
      <c r="D127" s="20" t="s">
        <v>11</v>
      </c>
      <c r="E127" s="21" t="s">
        <v>374</v>
      </c>
      <c r="F127" s="19" t="s">
        <v>352</v>
      </c>
      <c r="G127" s="19" t="s">
        <v>7</v>
      </c>
      <c r="H127" s="22" t="s">
        <v>7</v>
      </c>
    </row>
    <row r="128" spans="1:8" ht="18" x14ac:dyDescent="0.35">
      <c r="A128" s="18">
        <v>125</v>
      </c>
      <c r="B128" s="19" t="s">
        <v>375</v>
      </c>
      <c r="C128" s="19" t="s">
        <v>376</v>
      </c>
      <c r="D128" s="20" t="s">
        <v>11</v>
      </c>
      <c r="E128" s="21" t="s">
        <v>377</v>
      </c>
      <c r="F128" s="19" t="s">
        <v>352</v>
      </c>
      <c r="G128" s="19" t="s">
        <v>7</v>
      </c>
      <c r="H128" s="22" t="s">
        <v>7</v>
      </c>
    </row>
    <row r="129" spans="1:8" ht="18" x14ac:dyDescent="0.35">
      <c r="A129" s="18">
        <v>126</v>
      </c>
      <c r="B129" s="19" t="s">
        <v>378</v>
      </c>
      <c r="C129" s="19" t="s">
        <v>379</v>
      </c>
      <c r="D129" s="20" t="s">
        <v>11</v>
      </c>
      <c r="E129" s="21" t="s">
        <v>380</v>
      </c>
      <c r="F129" s="19" t="s">
        <v>352</v>
      </c>
      <c r="G129" s="19" t="s">
        <v>7</v>
      </c>
      <c r="H129" s="22" t="s">
        <v>7</v>
      </c>
    </row>
    <row r="130" spans="1:8" ht="18" x14ac:dyDescent="0.35">
      <c r="A130" s="18">
        <v>127</v>
      </c>
      <c r="B130" s="19" t="s">
        <v>381</v>
      </c>
      <c r="C130" s="19" t="s">
        <v>382</v>
      </c>
      <c r="D130" s="20" t="s">
        <v>11</v>
      </c>
      <c r="E130" s="21" t="s">
        <v>383</v>
      </c>
      <c r="F130" s="19" t="s">
        <v>352</v>
      </c>
      <c r="G130" s="19" t="s">
        <v>7</v>
      </c>
      <c r="H130" s="22" t="s">
        <v>7</v>
      </c>
    </row>
    <row r="131" spans="1:8" ht="18" x14ac:dyDescent="0.35">
      <c r="A131" s="18">
        <v>128</v>
      </c>
      <c r="B131" s="19" t="s">
        <v>384</v>
      </c>
      <c r="C131" s="19" t="s">
        <v>385</v>
      </c>
      <c r="D131" s="20" t="s">
        <v>11</v>
      </c>
      <c r="E131" s="21" t="s">
        <v>386</v>
      </c>
      <c r="F131" s="19" t="s">
        <v>352</v>
      </c>
      <c r="G131" s="19" t="s">
        <v>7</v>
      </c>
      <c r="H131" s="22" t="s">
        <v>7</v>
      </c>
    </row>
    <row r="132" spans="1:8" ht="18" x14ac:dyDescent="0.35">
      <c r="A132" s="18">
        <v>129</v>
      </c>
      <c r="B132" s="19" t="s">
        <v>387</v>
      </c>
      <c r="C132" s="19" t="s">
        <v>388</v>
      </c>
      <c r="D132" s="20" t="s">
        <v>11</v>
      </c>
      <c r="E132" s="21" t="s">
        <v>389</v>
      </c>
      <c r="F132" s="19" t="s">
        <v>352</v>
      </c>
      <c r="G132" s="19" t="s">
        <v>7</v>
      </c>
      <c r="H132" s="22" t="s">
        <v>7</v>
      </c>
    </row>
    <row r="133" spans="1:8" ht="18" x14ac:dyDescent="0.35">
      <c r="A133" s="18">
        <v>130</v>
      </c>
      <c r="B133" s="19" t="s">
        <v>390</v>
      </c>
      <c r="C133" s="19" t="s">
        <v>350</v>
      </c>
      <c r="D133" s="20" t="s">
        <v>11</v>
      </c>
      <c r="E133" s="21" t="s">
        <v>240</v>
      </c>
      <c r="F133" s="19" t="s">
        <v>352</v>
      </c>
      <c r="G133" s="19" t="s">
        <v>7</v>
      </c>
      <c r="H133" s="22" t="s">
        <v>7</v>
      </c>
    </row>
    <row r="134" spans="1:8" ht="18" x14ac:dyDescent="0.35">
      <c r="A134" s="18">
        <v>131</v>
      </c>
      <c r="B134" s="19" t="s">
        <v>391</v>
      </c>
      <c r="C134" s="19" t="s">
        <v>391</v>
      </c>
      <c r="D134" s="20" t="s">
        <v>11</v>
      </c>
      <c r="E134" s="21" t="s">
        <v>392</v>
      </c>
      <c r="F134" s="19" t="s">
        <v>352</v>
      </c>
      <c r="G134" s="19" t="s">
        <v>7</v>
      </c>
      <c r="H134" s="22" t="s">
        <v>7</v>
      </c>
    </row>
    <row r="135" spans="1:8" ht="18" x14ac:dyDescent="0.35">
      <c r="A135" s="18">
        <v>132</v>
      </c>
      <c r="B135" s="19" t="s">
        <v>393</v>
      </c>
      <c r="C135" s="19" t="s">
        <v>394</v>
      </c>
      <c r="D135" s="20" t="s">
        <v>11</v>
      </c>
      <c r="E135" s="21" t="s">
        <v>395</v>
      </c>
      <c r="F135" s="19" t="s">
        <v>352</v>
      </c>
      <c r="G135" s="19" t="s">
        <v>7</v>
      </c>
      <c r="H135" s="22" t="s">
        <v>7</v>
      </c>
    </row>
    <row r="136" spans="1:8" ht="18" x14ac:dyDescent="0.35">
      <c r="A136" s="18">
        <v>133</v>
      </c>
      <c r="B136" s="19" t="s">
        <v>396</v>
      </c>
      <c r="C136" s="19" t="s">
        <v>397</v>
      </c>
      <c r="D136" s="20" t="s">
        <v>11</v>
      </c>
      <c r="E136" s="21" t="s">
        <v>398</v>
      </c>
      <c r="F136" s="19" t="s">
        <v>352</v>
      </c>
      <c r="G136" s="19" t="s">
        <v>7</v>
      </c>
      <c r="H136" s="22" t="s">
        <v>7</v>
      </c>
    </row>
    <row r="137" spans="1:8" ht="18" x14ac:dyDescent="0.35">
      <c r="A137" s="18">
        <v>134</v>
      </c>
      <c r="B137" s="19" t="s">
        <v>399</v>
      </c>
      <c r="C137" s="19" t="s">
        <v>400</v>
      </c>
      <c r="D137" s="20" t="s">
        <v>11</v>
      </c>
      <c r="E137" s="21" t="s">
        <v>401</v>
      </c>
      <c r="F137" s="19" t="s">
        <v>352</v>
      </c>
      <c r="G137" s="19" t="s">
        <v>7</v>
      </c>
      <c r="H137" s="22" t="s">
        <v>7</v>
      </c>
    </row>
    <row r="138" spans="1:8" ht="18" x14ac:dyDescent="0.35">
      <c r="A138" s="18">
        <v>135</v>
      </c>
      <c r="B138" s="19" t="s">
        <v>402</v>
      </c>
      <c r="C138" s="19" t="s">
        <v>403</v>
      </c>
      <c r="D138" s="20" t="s">
        <v>11</v>
      </c>
      <c r="E138" s="21" t="s">
        <v>404</v>
      </c>
      <c r="F138" s="19" t="s">
        <v>352</v>
      </c>
      <c r="G138" s="19" t="s">
        <v>7</v>
      </c>
      <c r="H138" s="22" t="s">
        <v>7</v>
      </c>
    </row>
    <row r="139" spans="1:8" ht="18" x14ac:dyDescent="0.35">
      <c r="A139" s="18">
        <v>136</v>
      </c>
      <c r="B139" s="19" t="s">
        <v>323</v>
      </c>
      <c r="C139" s="19" t="s">
        <v>405</v>
      </c>
      <c r="D139" s="20" t="s">
        <v>11</v>
      </c>
      <c r="E139" s="21" t="s">
        <v>406</v>
      </c>
      <c r="F139" s="19" t="s">
        <v>352</v>
      </c>
      <c r="G139" s="19" t="s">
        <v>7</v>
      </c>
      <c r="H139" s="22" t="s">
        <v>7</v>
      </c>
    </row>
    <row r="140" spans="1:8" ht="18" x14ac:dyDescent="0.35">
      <c r="A140" s="18">
        <v>137</v>
      </c>
      <c r="B140" s="19" t="s">
        <v>407</v>
      </c>
      <c r="C140" s="19" t="s">
        <v>408</v>
      </c>
      <c r="D140" s="20" t="s">
        <v>11</v>
      </c>
      <c r="E140" s="21" t="s">
        <v>409</v>
      </c>
      <c r="F140" s="19" t="s">
        <v>352</v>
      </c>
      <c r="G140" s="19" t="s">
        <v>7</v>
      </c>
      <c r="H140" s="22" t="s">
        <v>7</v>
      </c>
    </row>
    <row r="141" spans="1:8" ht="18" x14ac:dyDescent="0.35">
      <c r="A141" s="18">
        <v>138</v>
      </c>
      <c r="B141" s="19" t="s">
        <v>411</v>
      </c>
      <c r="C141" s="19" t="s">
        <v>412</v>
      </c>
      <c r="D141" s="20" t="s">
        <v>15</v>
      </c>
      <c r="E141" s="21" t="s">
        <v>413</v>
      </c>
      <c r="F141" s="19" t="s">
        <v>410</v>
      </c>
      <c r="G141" s="19" t="s">
        <v>7</v>
      </c>
      <c r="H141" s="22" t="s">
        <v>7</v>
      </c>
    </row>
    <row r="142" spans="1:8" ht="18" x14ac:dyDescent="0.35">
      <c r="A142" s="18">
        <v>139</v>
      </c>
      <c r="B142" s="19" t="s">
        <v>414</v>
      </c>
      <c r="C142" s="19" t="s">
        <v>414</v>
      </c>
      <c r="D142" s="20" t="s">
        <v>15</v>
      </c>
      <c r="E142" s="21" t="s">
        <v>415</v>
      </c>
      <c r="F142" s="19" t="s">
        <v>410</v>
      </c>
      <c r="G142" s="19" t="s">
        <v>7</v>
      </c>
      <c r="H142" s="22" t="s">
        <v>7</v>
      </c>
    </row>
    <row r="143" spans="1:8" ht="18" x14ac:dyDescent="0.35">
      <c r="A143" s="18">
        <v>140</v>
      </c>
      <c r="B143" s="19" t="s">
        <v>416</v>
      </c>
      <c r="C143" s="19" t="s">
        <v>286</v>
      </c>
      <c r="D143" s="20" t="s">
        <v>15</v>
      </c>
      <c r="E143" s="21" t="s">
        <v>417</v>
      </c>
      <c r="F143" s="19" t="s">
        <v>410</v>
      </c>
      <c r="G143" s="19" t="s">
        <v>7</v>
      </c>
      <c r="H143" s="22" t="s">
        <v>7</v>
      </c>
    </row>
    <row r="144" spans="1:8" ht="18" x14ac:dyDescent="0.35">
      <c r="A144" s="18">
        <v>141</v>
      </c>
      <c r="B144" s="19" t="s">
        <v>418</v>
      </c>
      <c r="C144" s="19" t="s">
        <v>419</v>
      </c>
      <c r="D144" s="20" t="s">
        <v>11</v>
      </c>
      <c r="E144" s="21" t="s">
        <v>420</v>
      </c>
      <c r="F144" s="19" t="s">
        <v>410</v>
      </c>
      <c r="G144" s="19" t="s">
        <v>7</v>
      </c>
      <c r="H144" s="22" t="s">
        <v>7</v>
      </c>
    </row>
    <row r="145" spans="1:8" ht="18" x14ac:dyDescent="0.35">
      <c r="A145" s="18">
        <v>142</v>
      </c>
      <c r="B145" s="19" t="s">
        <v>326</v>
      </c>
      <c r="C145" s="19" t="s">
        <v>421</v>
      </c>
      <c r="D145" s="20" t="s">
        <v>11</v>
      </c>
      <c r="E145" s="21" t="s">
        <v>422</v>
      </c>
      <c r="F145" s="19" t="s">
        <v>410</v>
      </c>
      <c r="G145" s="19" t="s">
        <v>7</v>
      </c>
      <c r="H145" s="22" t="s">
        <v>7</v>
      </c>
    </row>
    <row r="146" spans="1:8" ht="18" x14ac:dyDescent="0.35">
      <c r="A146" s="18">
        <v>143</v>
      </c>
      <c r="B146" s="19" t="s">
        <v>423</v>
      </c>
      <c r="C146" s="19" t="s">
        <v>424</v>
      </c>
      <c r="D146" s="20" t="s">
        <v>11</v>
      </c>
      <c r="E146" s="21" t="s">
        <v>425</v>
      </c>
      <c r="F146" s="19" t="s">
        <v>410</v>
      </c>
      <c r="G146" s="19" t="s">
        <v>7</v>
      </c>
      <c r="H146" s="22" t="s">
        <v>7</v>
      </c>
    </row>
    <row r="147" spans="1:8" ht="18" x14ac:dyDescent="0.35">
      <c r="A147" s="18">
        <v>144</v>
      </c>
      <c r="B147" s="19" t="s">
        <v>426</v>
      </c>
      <c r="C147" s="19" t="s">
        <v>427</v>
      </c>
      <c r="D147" s="20" t="s">
        <v>11</v>
      </c>
      <c r="E147" s="21" t="s">
        <v>428</v>
      </c>
      <c r="F147" s="19" t="s">
        <v>410</v>
      </c>
      <c r="G147" s="19" t="s">
        <v>7</v>
      </c>
      <c r="H147" s="22" t="s">
        <v>7</v>
      </c>
    </row>
    <row r="148" spans="1:8" ht="18" x14ac:dyDescent="0.35">
      <c r="A148" s="18">
        <v>145</v>
      </c>
      <c r="B148" s="19" t="s">
        <v>149</v>
      </c>
      <c r="C148" s="19" t="s">
        <v>356</v>
      </c>
      <c r="D148" s="20" t="s">
        <v>11</v>
      </c>
      <c r="E148" s="21" t="s">
        <v>429</v>
      </c>
      <c r="F148" s="19" t="s">
        <v>410</v>
      </c>
      <c r="G148" s="19" t="s">
        <v>7</v>
      </c>
      <c r="H148" s="22" t="s">
        <v>7</v>
      </c>
    </row>
    <row r="149" spans="1:8" ht="18" x14ac:dyDescent="0.35">
      <c r="A149" s="18">
        <v>146</v>
      </c>
      <c r="B149" s="19" t="s">
        <v>430</v>
      </c>
      <c r="C149" s="19" t="s">
        <v>431</v>
      </c>
      <c r="D149" s="20" t="s">
        <v>11</v>
      </c>
      <c r="E149" s="21" t="s">
        <v>432</v>
      </c>
      <c r="F149" s="19" t="s">
        <v>410</v>
      </c>
      <c r="G149" s="19" t="s">
        <v>7</v>
      </c>
      <c r="H149" s="22" t="s">
        <v>7</v>
      </c>
    </row>
    <row r="150" spans="1:8" ht="18" x14ac:dyDescent="0.35">
      <c r="A150" s="18">
        <v>147</v>
      </c>
      <c r="B150" s="19" t="s">
        <v>207</v>
      </c>
      <c r="C150" s="19" t="s">
        <v>433</v>
      </c>
      <c r="D150" s="20" t="s">
        <v>11</v>
      </c>
      <c r="E150" s="21" t="s">
        <v>434</v>
      </c>
      <c r="F150" s="19" t="s">
        <v>410</v>
      </c>
      <c r="G150" s="19" t="s">
        <v>7</v>
      </c>
      <c r="H150" s="22" t="s">
        <v>7</v>
      </c>
    </row>
    <row r="151" spans="1:8" ht="18" x14ac:dyDescent="0.35">
      <c r="A151" s="18">
        <v>148</v>
      </c>
      <c r="B151" s="19" t="s">
        <v>435</v>
      </c>
      <c r="C151" s="19" t="s">
        <v>436</v>
      </c>
      <c r="D151" s="20" t="s">
        <v>11</v>
      </c>
      <c r="E151" s="21" t="s">
        <v>437</v>
      </c>
      <c r="F151" s="19" t="s">
        <v>410</v>
      </c>
      <c r="G151" s="19" t="s">
        <v>7</v>
      </c>
      <c r="H151" s="22" t="s">
        <v>7</v>
      </c>
    </row>
    <row r="152" spans="1:8" ht="18" x14ac:dyDescent="0.35">
      <c r="A152" s="18">
        <v>149</v>
      </c>
      <c r="B152" s="19" t="s">
        <v>438</v>
      </c>
      <c r="C152" s="19" t="s">
        <v>439</v>
      </c>
      <c r="D152" s="20" t="s">
        <v>11</v>
      </c>
      <c r="E152" s="21" t="s">
        <v>440</v>
      </c>
      <c r="F152" s="19" t="s">
        <v>410</v>
      </c>
      <c r="G152" s="19" t="s">
        <v>7</v>
      </c>
      <c r="H152" s="22" t="s">
        <v>7</v>
      </c>
    </row>
    <row r="153" spans="1:8" ht="18" x14ac:dyDescent="0.35">
      <c r="A153" s="18">
        <v>150</v>
      </c>
      <c r="B153" s="19" t="s">
        <v>442</v>
      </c>
      <c r="C153" s="19" t="s">
        <v>443</v>
      </c>
      <c r="D153" s="20" t="s">
        <v>15</v>
      </c>
      <c r="E153" s="21" t="s">
        <v>444</v>
      </c>
      <c r="F153" s="19" t="s">
        <v>87</v>
      </c>
      <c r="G153" s="19" t="s">
        <v>441</v>
      </c>
      <c r="H153" s="22" t="s">
        <v>889</v>
      </c>
    </row>
    <row r="154" spans="1:8" ht="18" x14ac:dyDescent="0.35">
      <c r="A154" s="18">
        <v>151</v>
      </c>
      <c r="B154" s="19" t="s">
        <v>445</v>
      </c>
      <c r="C154" s="19" t="s">
        <v>446</v>
      </c>
      <c r="D154" s="20" t="s">
        <v>15</v>
      </c>
      <c r="E154" s="21" t="s">
        <v>447</v>
      </c>
      <c r="F154" s="19" t="s">
        <v>87</v>
      </c>
      <c r="G154" s="19" t="s">
        <v>441</v>
      </c>
      <c r="H154" s="22" t="s">
        <v>889</v>
      </c>
    </row>
    <row r="155" spans="1:8" ht="18" x14ac:dyDescent="0.35">
      <c r="A155" s="18">
        <v>152</v>
      </c>
      <c r="B155" s="19" t="s">
        <v>448</v>
      </c>
      <c r="C155" s="19" t="s">
        <v>449</v>
      </c>
      <c r="D155" s="20" t="s">
        <v>11</v>
      </c>
      <c r="E155" s="21" t="s">
        <v>450</v>
      </c>
      <c r="F155" s="19" t="s">
        <v>87</v>
      </c>
      <c r="G155" s="19" t="s">
        <v>441</v>
      </c>
      <c r="H155" s="22" t="s">
        <v>889</v>
      </c>
    </row>
    <row r="156" spans="1:8" ht="18" x14ac:dyDescent="0.35">
      <c r="A156" s="18">
        <v>153</v>
      </c>
      <c r="B156" s="19" t="s">
        <v>451</v>
      </c>
      <c r="C156" s="19" t="s">
        <v>452</v>
      </c>
      <c r="D156" s="20" t="s">
        <v>11</v>
      </c>
      <c r="E156" s="21" t="s">
        <v>453</v>
      </c>
      <c r="F156" s="19" t="s">
        <v>87</v>
      </c>
      <c r="G156" s="19" t="s">
        <v>441</v>
      </c>
      <c r="H156" s="22" t="s">
        <v>889</v>
      </c>
    </row>
    <row r="157" spans="1:8" ht="18" x14ac:dyDescent="0.35">
      <c r="A157" s="18">
        <v>154</v>
      </c>
      <c r="B157" s="19" t="s">
        <v>454</v>
      </c>
      <c r="C157" s="19" t="s">
        <v>454</v>
      </c>
      <c r="D157" s="20" t="s">
        <v>11</v>
      </c>
      <c r="E157" s="21" t="s">
        <v>455</v>
      </c>
      <c r="F157" s="19" t="s">
        <v>87</v>
      </c>
      <c r="G157" s="19" t="s">
        <v>441</v>
      </c>
      <c r="H157" s="22" t="s">
        <v>889</v>
      </c>
    </row>
    <row r="158" spans="1:8" ht="18" x14ac:dyDescent="0.35">
      <c r="A158" s="18">
        <v>155</v>
      </c>
      <c r="B158" s="19" t="s">
        <v>456</v>
      </c>
      <c r="C158" s="19" t="s">
        <v>457</v>
      </c>
      <c r="D158" s="20" t="s">
        <v>11</v>
      </c>
      <c r="E158" s="21" t="s">
        <v>458</v>
      </c>
      <c r="F158" s="19" t="s">
        <v>87</v>
      </c>
      <c r="G158" s="19" t="s">
        <v>441</v>
      </c>
      <c r="H158" s="22" t="s">
        <v>889</v>
      </c>
    </row>
    <row r="159" spans="1:8" ht="18" x14ac:dyDescent="0.35">
      <c r="A159" s="18">
        <v>156</v>
      </c>
      <c r="B159" s="19" t="s">
        <v>459</v>
      </c>
      <c r="C159" s="19" t="s">
        <v>460</v>
      </c>
      <c r="D159" s="20" t="s">
        <v>11</v>
      </c>
      <c r="E159" s="21" t="s">
        <v>461</v>
      </c>
      <c r="F159" s="19" t="s">
        <v>87</v>
      </c>
      <c r="G159" s="19" t="s">
        <v>441</v>
      </c>
      <c r="H159" s="22" t="s">
        <v>889</v>
      </c>
    </row>
    <row r="160" spans="1:8" ht="18" x14ac:dyDescent="0.35">
      <c r="A160" s="18">
        <v>157</v>
      </c>
      <c r="B160" s="19" t="s">
        <v>462</v>
      </c>
      <c r="C160" s="19" t="s">
        <v>463</v>
      </c>
      <c r="D160" s="20" t="s">
        <v>11</v>
      </c>
      <c r="E160" s="21" t="s">
        <v>464</v>
      </c>
      <c r="F160" s="19" t="s">
        <v>87</v>
      </c>
      <c r="G160" s="19" t="s">
        <v>441</v>
      </c>
      <c r="H160" s="22" t="s">
        <v>889</v>
      </c>
    </row>
    <row r="161" spans="1:8" ht="18" x14ac:dyDescent="0.35">
      <c r="A161" s="18">
        <v>158</v>
      </c>
      <c r="B161" s="19" t="s">
        <v>98</v>
      </c>
      <c r="C161" s="19" t="s">
        <v>465</v>
      </c>
      <c r="D161" s="20" t="s">
        <v>11</v>
      </c>
      <c r="E161" s="21" t="s">
        <v>466</v>
      </c>
      <c r="F161" s="19" t="s">
        <v>87</v>
      </c>
      <c r="G161" s="19" t="s">
        <v>441</v>
      </c>
      <c r="H161" s="22" t="s">
        <v>889</v>
      </c>
    </row>
    <row r="162" spans="1:8" ht="18" x14ac:dyDescent="0.35">
      <c r="A162" s="18">
        <v>159</v>
      </c>
      <c r="B162" s="19" t="s">
        <v>467</v>
      </c>
      <c r="C162" s="19" t="s">
        <v>468</v>
      </c>
      <c r="D162" s="20" t="s">
        <v>11</v>
      </c>
      <c r="E162" s="21" t="s">
        <v>469</v>
      </c>
      <c r="F162" s="19" t="s">
        <v>161</v>
      </c>
      <c r="G162" s="19" t="s">
        <v>441</v>
      </c>
      <c r="H162" s="22" t="s">
        <v>889</v>
      </c>
    </row>
    <row r="163" spans="1:8" ht="18" x14ac:dyDescent="0.35">
      <c r="A163" s="18">
        <v>160</v>
      </c>
      <c r="B163" s="19" t="s">
        <v>470</v>
      </c>
      <c r="C163" s="19" t="s">
        <v>471</v>
      </c>
      <c r="D163" s="20" t="s">
        <v>11</v>
      </c>
      <c r="E163" s="21" t="s">
        <v>472</v>
      </c>
      <c r="F163" s="19" t="s">
        <v>161</v>
      </c>
      <c r="G163" s="19" t="s">
        <v>441</v>
      </c>
      <c r="H163" s="22" t="s">
        <v>889</v>
      </c>
    </row>
    <row r="164" spans="1:8" ht="18" x14ac:dyDescent="0.35">
      <c r="A164" s="18">
        <v>161</v>
      </c>
      <c r="B164" s="19" t="s">
        <v>473</v>
      </c>
      <c r="C164" s="19" t="s">
        <v>474</v>
      </c>
      <c r="D164" s="20" t="s">
        <v>11</v>
      </c>
      <c r="E164" s="21" t="s">
        <v>475</v>
      </c>
      <c r="F164" s="19" t="s">
        <v>161</v>
      </c>
      <c r="G164" s="19" t="s">
        <v>441</v>
      </c>
      <c r="H164" s="22" t="s">
        <v>889</v>
      </c>
    </row>
    <row r="165" spans="1:8" ht="18" x14ac:dyDescent="0.35">
      <c r="A165" s="18">
        <v>162</v>
      </c>
      <c r="B165" s="19" t="s">
        <v>476</v>
      </c>
      <c r="C165" s="19" t="s">
        <v>477</v>
      </c>
      <c r="D165" s="20" t="s">
        <v>11</v>
      </c>
      <c r="E165" s="21" t="s">
        <v>478</v>
      </c>
      <c r="F165" s="19" t="s">
        <v>161</v>
      </c>
      <c r="G165" s="19" t="s">
        <v>441</v>
      </c>
      <c r="H165" s="22" t="s">
        <v>889</v>
      </c>
    </row>
    <row r="166" spans="1:8" ht="18" x14ac:dyDescent="0.35">
      <c r="A166" s="18">
        <v>163</v>
      </c>
      <c r="B166" s="19" t="s">
        <v>479</v>
      </c>
      <c r="C166" s="19" t="s">
        <v>480</v>
      </c>
      <c r="D166" s="20" t="s">
        <v>11</v>
      </c>
      <c r="E166" s="21" t="s">
        <v>481</v>
      </c>
      <c r="F166" s="19" t="s">
        <v>161</v>
      </c>
      <c r="G166" s="19" t="s">
        <v>441</v>
      </c>
      <c r="H166" s="22" t="s">
        <v>889</v>
      </c>
    </row>
    <row r="167" spans="1:8" ht="18" x14ac:dyDescent="0.35">
      <c r="A167" s="18">
        <v>164</v>
      </c>
      <c r="B167" s="19" t="s">
        <v>482</v>
      </c>
      <c r="C167" s="19" t="s">
        <v>483</v>
      </c>
      <c r="D167" s="20" t="s">
        <v>11</v>
      </c>
      <c r="E167" s="21" t="s">
        <v>484</v>
      </c>
      <c r="F167" s="19" t="s">
        <v>161</v>
      </c>
      <c r="G167" s="19" t="s">
        <v>441</v>
      </c>
      <c r="H167" s="22" t="s">
        <v>889</v>
      </c>
    </row>
    <row r="168" spans="1:8" ht="18" x14ac:dyDescent="0.35">
      <c r="A168" s="18">
        <v>165</v>
      </c>
      <c r="B168" s="19" t="s">
        <v>485</v>
      </c>
      <c r="C168" s="19" t="s">
        <v>486</v>
      </c>
      <c r="D168" s="20" t="s">
        <v>15</v>
      </c>
      <c r="E168" s="21" t="s">
        <v>487</v>
      </c>
      <c r="F168" s="19" t="s">
        <v>8</v>
      </c>
      <c r="G168" s="19" t="s">
        <v>441</v>
      </c>
      <c r="H168" s="22" t="s">
        <v>889</v>
      </c>
    </row>
    <row r="169" spans="1:8" ht="18" x14ac:dyDescent="0.35">
      <c r="A169" s="18">
        <v>166</v>
      </c>
      <c r="B169" s="19" t="s">
        <v>488</v>
      </c>
      <c r="C169" s="19" t="s">
        <v>489</v>
      </c>
      <c r="D169" s="20" t="s">
        <v>15</v>
      </c>
      <c r="E169" s="21" t="s">
        <v>490</v>
      </c>
      <c r="F169" s="19" t="s">
        <v>8</v>
      </c>
      <c r="G169" s="19" t="s">
        <v>441</v>
      </c>
      <c r="H169" s="22" t="s">
        <v>889</v>
      </c>
    </row>
    <row r="170" spans="1:8" ht="18" x14ac:dyDescent="0.35">
      <c r="A170" s="18">
        <v>167</v>
      </c>
      <c r="B170" s="19" t="s">
        <v>491</v>
      </c>
      <c r="C170" s="19" t="s">
        <v>492</v>
      </c>
      <c r="D170" s="20" t="s">
        <v>15</v>
      </c>
      <c r="E170" s="21" t="s">
        <v>493</v>
      </c>
      <c r="F170" s="19" t="s">
        <v>8</v>
      </c>
      <c r="G170" s="19" t="s">
        <v>441</v>
      </c>
      <c r="H170" s="22" t="s">
        <v>889</v>
      </c>
    </row>
    <row r="171" spans="1:8" ht="18" x14ac:dyDescent="0.35">
      <c r="A171" s="18">
        <v>168</v>
      </c>
      <c r="B171" s="19" t="s">
        <v>494</v>
      </c>
      <c r="C171" s="19" t="s">
        <v>358</v>
      </c>
      <c r="D171" s="20" t="s">
        <v>15</v>
      </c>
      <c r="E171" s="21" t="s">
        <v>495</v>
      </c>
      <c r="F171" s="19" t="s">
        <v>8</v>
      </c>
      <c r="G171" s="19" t="s">
        <v>441</v>
      </c>
      <c r="H171" s="22" t="s">
        <v>889</v>
      </c>
    </row>
    <row r="172" spans="1:8" ht="18" x14ac:dyDescent="0.35">
      <c r="A172" s="18">
        <v>169</v>
      </c>
      <c r="B172" s="19" t="s">
        <v>496</v>
      </c>
      <c r="C172" s="19" t="s">
        <v>497</v>
      </c>
      <c r="D172" s="20" t="s">
        <v>11</v>
      </c>
      <c r="E172" s="21" t="s">
        <v>498</v>
      </c>
      <c r="F172" s="19" t="s">
        <v>8</v>
      </c>
      <c r="G172" s="19" t="s">
        <v>441</v>
      </c>
      <c r="H172" s="22" t="s">
        <v>889</v>
      </c>
    </row>
    <row r="173" spans="1:8" ht="18" x14ac:dyDescent="0.35">
      <c r="A173" s="18">
        <v>170</v>
      </c>
      <c r="B173" s="19" t="s">
        <v>499</v>
      </c>
      <c r="C173" s="19" t="s">
        <v>500</v>
      </c>
      <c r="D173" s="20" t="s">
        <v>11</v>
      </c>
      <c r="E173" s="21" t="s">
        <v>501</v>
      </c>
      <c r="F173" s="19" t="s">
        <v>8</v>
      </c>
      <c r="G173" s="19" t="s">
        <v>441</v>
      </c>
      <c r="H173" s="22" t="s">
        <v>889</v>
      </c>
    </row>
    <row r="174" spans="1:8" ht="18" x14ac:dyDescent="0.35">
      <c r="A174" s="18">
        <v>171</v>
      </c>
      <c r="B174" s="19" t="s">
        <v>502</v>
      </c>
      <c r="C174" s="19" t="s">
        <v>503</v>
      </c>
      <c r="D174" s="20" t="s">
        <v>11</v>
      </c>
      <c r="E174" s="21" t="s">
        <v>504</v>
      </c>
      <c r="F174" s="19" t="s">
        <v>8</v>
      </c>
      <c r="G174" s="19" t="s">
        <v>441</v>
      </c>
      <c r="H174" s="22" t="s">
        <v>889</v>
      </c>
    </row>
    <row r="175" spans="1:8" ht="18" x14ac:dyDescent="0.35">
      <c r="A175" s="18">
        <v>172</v>
      </c>
      <c r="B175" s="19" t="s">
        <v>505</v>
      </c>
      <c r="C175" s="19" t="s">
        <v>454</v>
      </c>
      <c r="D175" s="20" t="s">
        <v>11</v>
      </c>
      <c r="E175" s="21" t="s">
        <v>506</v>
      </c>
      <c r="F175" s="19" t="s">
        <v>8</v>
      </c>
      <c r="G175" s="19" t="s">
        <v>441</v>
      </c>
      <c r="H175" s="22" t="s">
        <v>889</v>
      </c>
    </row>
    <row r="176" spans="1:8" ht="18" x14ac:dyDescent="0.35">
      <c r="A176" s="18">
        <v>173</v>
      </c>
      <c r="B176" s="19" t="s">
        <v>507</v>
      </c>
      <c r="C176" s="19" t="s">
        <v>507</v>
      </c>
      <c r="D176" s="20" t="s">
        <v>11</v>
      </c>
      <c r="E176" s="21" t="s">
        <v>508</v>
      </c>
      <c r="F176" s="19" t="s">
        <v>202</v>
      </c>
      <c r="G176" s="19" t="s">
        <v>441</v>
      </c>
      <c r="H176" s="22" t="s">
        <v>889</v>
      </c>
    </row>
    <row r="177" spans="1:8" ht="18" x14ac:dyDescent="0.35">
      <c r="A177" s="18">
        <v>174</v>
      </c>
      <c r="B177" s="19" t="s">
        <v>509</v>
      </c>
      <c r="C177" s="19" t="s">
        <v>510</v>
      </c>
      <c r="D177" s="20" t="s">
        <v>11</v>
      </c>
      <c r="E177" s="21" t="s">
        <v>511</v>
      </c>
      <c r="F177" s="19" t="s">
        <v>202</v>
      </c>
      <c r="G177" s="19" t="s">
        <v>441</v>
      </c>
      <c r="H177" s="22" t="s">
        <v>889</v>
      </c>
    </row>
    <row r="178" spans="1:8" ht="18" x14ac:dyDescent="0.35">
      <c r="A178" s="18">
        <v>175</v>
      </c>
      <c r="B178" s="19" t="s">
        <v>512</v>
      </c>
      <c r="C178" s="19" t="s">
        <v>513</v>
      </c>
      <c r="D178" s="20" t="s">
        <v>11</v>
      </c>
      <c r="E178" s="21" t="s">
        <v>514</v>
      </c>
      <c r="F178" s="19" t="s">
        <v>202</v>
      </c>
      <c r="G178" s="19" t="s">
        <v>441</v>
      </c>
      <c r="H178" s="22" t="s">
        <v>889</v>
      </c>
    </row>
    <row r="179" spans="1:8" ht="18" x14ac:dyDescent="0.35">
      <c r="A179" s="18">
        <v>176</v>
      </c>
      <c r="B179" s="19" t="s">
        <v>515</v>
      </c>
      <c r="C179" s="19" t="s">
        <v>516</v>
      </c>
      <c r="D179" s="20" t="s">
        <v>11</v>
      </c>
      <c r="E179" s="21" t="s">
        <v>517</v>
      </c>
      <c r="F179" s="19" t="s">
        <v>202</v>
      </c>
      <c r="G179" s="19" t="s">
        <v>441</v>
      </c>
      <c r="H179" s="22" t="s">
        <v>889</v>
      </c>
    </row>
    <row r="180" spans="1:8" ht="18" x14ac:dyDescent="0.35">
      <c r="A180" s="18">
        <v>177</v>
      </c>
      <c r="B180" s="19" t="s">
        <v>518</v>
      </c>
      <c r="C180" s="19" t="s">
        <v>477</v>
      </c>
      <c r="D180" s="20" t="s">
        <v>11</v>
      </c>
      <c r="E180" s="21" t="s">
        <v>519</v>
      </c>
      <c r="F180" s="19" t="s">
        <v>202</v>
      </c>
      <c r="G180" s="19" t="s">
        <v>441</v>
      </c>
      <c r="H180" s="22" t="s">
        <v>889</v>
      </c>
    </row>
    <row r="181" spans="1:8" ht="18" x14ac:dyDescent="0.35">
      <c r="A181" s="18">
        <v>178</v>
      </c>
      <c r="B181" s="19" t="s">
        <v>520</v>
      </c>
      <c r="C181" s="19" t="s">
        <v>521</v>
      </c>
      <c r="D181" s="20" t="s">
        <v>11</v>
      </c>
      <c r="E181" s="21" t="s">
        <v>522</v>
      </c>
      <c r="F181" s="19" t="s">
        <v>202</v>
      </c>
      <c r="G181" s="19" t="s">
        <v>441</v>
      </c>
      <c r="H181" s="22" t="s">
        <v>889</v>
      </c>
    </row>
    <row r="182" spans="1:8" ht="18" x14ac:dyDescent="0.35">
      <c r="A182" s="18">
        <v>179</v>
      </c>
      <c r="B182" s="19" t="s">
        <v>523</v>
      </c>
      <c r="C182" s="19" t="s">
        <v>524</v>
      </c>
      <c r="D182" s="20" t="s">
        <v>15</v>
      </c>
      <c r="E182" s="21" t="s">
        <v>525</v>
      </c>
      <c r="F182" s="19" t="s">
        <v>202</v>
      </c>
      <c r="G182" s="19" t="s">
        <v>441</v>
      </c>
      <c r="H182" s="22" t="s">
        <v>889</v>
      </c>
    </row>
    <row r="183" spans="1:8" ht="18" x14ac:dyDescent="0.35">
      <c r="A183" s="18">
        <v>180</v>
      </c>
      <c r="B183" s="19" t="s">
        <v>526</v>
      </c>
      <c r="C183" s="19" t="s">
        <v>527</v>
      </c>
      <c r="D183" s="20" t="s">
        <v>15</v>
      </c>
      <c r="E183" s="21" t="s">
        <v>528</v>
      </c>
      <c r="F183" s="19" t="s">
        <v>202</v>
      </c>
      <c r="G183" s="19" t="s">
        <v>441</v>
      </c>
      <c r="H183" s="22" t="s">
        <v>889</v>
      </c>
    </row>
    <row r="184" spans="1:8" ht="18" x14ac:dyDescent="0.35">
      <c r="A184" s="18">
        <v>181</v>
      </c>
      <c r="B184" s="19" t="s">
        <v>529</v>
      </c>
      <c r="C184" s="19" t="s">
        <v>530</v>
      </c>
      <c r="D184" s="20" t="s">
        <v>11</v>
      </c>
      <c r="E184" s="21" t="s">
        <v>531</v>
      </c>
      <c r="F184" s="19" t="s">
        <v>270</v>
      </c>
      <c r="G184" s="19" t="s">
        <v>441</v>
      </c>
      <c r="H184" s="22" t="s">
        <v>889</v>
      </c>
    </row>
    <row r="185" spans="1:8" ht="18" x14ac:dyDescent="0.35">
      <c r="A185" s="18">
        <v>182</v>
      </c>
      <c r="B185" s="19" t="s">
        <v>532</v>
      </c>
      <c r="C185" s="19" t="s">
        <v>533</v>
      </c>
      <c r="D185" s="20" t="s">
        <v>11</v>
      </c>
      <c r="E185" s="21" t="s">
        <v>534</v>
      </c>
      <c r="F185" s="19" t="s">
        <v>270</v>
      </c>
      <c r="G185" s="19" t="s">
        <v>441</v>
      </c>
      <c r="H185" s="22" t="s">
        <v>889</v>
      </c>
    </row>
    <row r="186" spans="1:8" ht="18" x14ac:dyDescent="0.35">
      <c r="A186" s="18">
        <v>183</v>
      </c>
      <c r="B186" s="19" t="s">
        <v>532</v>
      </c>
      <c r="C186" s="19" t="s">
        <v>535</v>
      </c>
      <c r="D186" s="20" t="s">
        <v>11</v>
      </c>
      <c r="E186" s="21" t="s">
        <v>536</v>
      </c>
      <c r="F186" s="19" t="s">
        <v>270</v>
      </c>
      <c r="G186" s="19" t="s">
        <v>441</v>
      </c>
      <c r="H186" s="22" t="s">
        <v>889</v>
      </c>
    </row>
    <row r="187" spans="1:8" ht="18" x14ac:dyDescent="0.35">
      <c r="A187" s="18">
        <v>184</v>
      </c>
      <c r="B187" s="19" t="s">
        <v>537</v>
      </c>
      <c r="C187" s="19" t="s">
        <v>538</v>
      </c>
      <c r="D187" s="20" t="s">
        <v>11</v>
      </c>
      <c r="E187" s="21" t="s">
        <v>539</v>
      </c>
      <c r="F187" s="19" t="s">
        <v>352</v>
      </c>
      <c r="G187" s="19" t="s">
        <v>441</v>
      </c>
      <c r="H187" s="22" t="s">
        <v>889</v>
      </c>
    </row>
    <row r="188" spans="1:8" ht="18" x14ac:dyDescent="0.35">
      <c r="A188" s="18">
        <v>185</v>
      </c>
      <c r="B188" s="19" t="s">
        <v>540</v>
      </c>
      <c r="C188" s="19" t="s">
        <v>541</v>
      </c>
      <c r="D188" s="20" t="s">
        <v>11</v>
      </c>
      <c r="E188" s="21" t="s">
        <v>542</v>
      </c>
      <c r="F188" s="19" t="s">
        <v>352</v>
      </c>
      <c r="G188" s="19" t="s">
        <v>441</v>
      </c>
      <c r="H188" s="22" t="s">
        <v>889</v>
      </c>
    </row>
    <row r="189" spans="1:8" ht="18" x14ac:dyDescent="0.35">
      <c r="A189" s="18">
        <v>186</v>
      </c>
      <c r="B189" s="19" t="s">
        <v>543</v>
      </c>
      <c r="C189" s="19" t="s">
        <v>544</v>
      </c>
      <c r="D189" s="20" t="s">
        <v>11</v>
      </c>
      <c r="E189" s="21" t="s">
        <v>545</v>
      </c>
      <c r="F189" s="19" t="s">
        <v>352</v>
      </c>
      <c r="G189" s="19" t="s">
        <v>441</v>
      </c>
      <c r="H189" s="22" t="s">
        <v>889</v>
      </c>
    </row>
    <row r="190" spans="1:8" ht="18" x14ac:dyDescent="0.35">
      <c r="A190" s="18">
        <v>187</v>
      </c>
      <c r="B190" s="19" t="s">
        <v>546</v>
      </c>
      <c r="C190" s="19" t="s">
        <v>547</v>
      </c>
      <c r="D190" s="20" t="s">
        <v>11</v>
      </c>
      <c r="E190" s="21" t="s">
        <v>548</v>
      </c>
      <c r="F190" s="19" t="s">
        <v>352</v>
      </c>
      <c r="G190" s="19" t="s">
        <v>441</v>
      </c>
      <c r="H190" s="22" t="s">
        <v>889</v>
      </c>
    </row>
    <row r="191" spans="1:8" ht="18" x14ac:dyDescent="0.35">
      <c r="A191" s="18">
        <v>188</v>
      </c>
      <c r="B191" s="19" t="s">
        <v>549</v>
      </c>
      <c r="C191" s="19" t="s">
        <v>550</v>
      </c>
      <c r="D191" s="20" t="s">
        <v>11</v>
      </c>
      <c r="E191" s="21" t="s">
        <v>551</v>
      </c>
      <c r="F191" s="19" t="s">
        <v>352</v>
      </c>
      <c r="G191" s="19" t="s">
        <v>441</v>
      </c>
      <c r="H191" s="22" t="s">
        <v>889</v>
      </c>
    </row>
    <row r="192" spans="1:8" ht="18" x14ac:dyDescent="0.35">
      <c r="A192" s="18">
        <v>189</v>
      </c>
      <c r="B192" s="19" t="s">
        <v>552</v>
      </c>
      <c r="C192" s="19" t="s">
        <v>553</v>
      </c>
      <c r="D192" s="20" t="s">
        <v>11</v>
      </c>
      <c r="E192" s="21" t="s">
        <v>554</v>
      </c>
      <c r="F192" s="19" t="s">
        <v>352</v>
      </c>
      <c r="G192" s="19" t="s">
        <v>441</v>
      </c>
      <c r="H192" s="22" t="s">
        <v>889</v>
      </c>
    </row>
    <row r="193" spans="1:8" ht="18" x14ac:dyDescent="0.35">
      <c r="A193" s="18">
        <v>190</v>
      </c>
      <c r="B193" s="19" t="s">
        <v>555</v>
      </c>
      <c r="C193" s="19" t="s">
        <v>556</v>
      </c>
      <c r="D193" s="20" t="s">
        <v>11</v>
      </c>
      <c r="E193" s="21" t="s">
        <v>557</v>
      </c>
      <c r="F193" s="19" t="s">
        <v>352</v>
      </c>
      <c r="G193" s="19" t="s">
        <v>441</v>
      </c>
      <c r="H193" s="22" t="s">
        <v>889</v>
      </c>
    </row>
    <row r="194" spans="1:8" ht="18" x14ac:dyDescent="0.35">
      <c r="A194" s="18">
        <v>191</v>
      </c>
      <c r="B194" s="19" t="s">
        <v>558</v>
      </c>
      <c r="C194" s="19" t="s">
        <v>559</v>
      </c>
      <c r="D194" s="20" t="s">
        <v>11</v>
      </c>
      <c r="E194" s="21" t="s">
        <v>560</v>
      </c>
      <c r="F194" s="19" t="s">
        <v>352</v>
      </c>
      <c r="G194" s="19" t="s">
        <v>441</v>
      </c>
      <c r="H194" s="22" t="s">
        <v>889</v>
      </c>
    </row>
    <row r="195" spans="1:8" ht="18" x14ac:dyDescent="0.35">
      <c r="A195" s="18">
        <v>192</v>
      </c>
      <c r="B195" s="19" t="s">
        <v>561</v>
      </c>
      <c r="C195" s="19" t="s">
        <v>562</v>
      </c>
      <c r="D195" s="20" t="s">
        <v>11</v>
      </c>
      <c r="E195" s="21" t="s">
        <v>563</v>
      </c>
      <c r="F195" s="19" t="s">
        <v>410</v>
      </c>
      <c r="G195" s="19" t="s">
        <v>441</v>
      </c>
      <c r="H195" s="22" t="s">
        <v>889</v>
      </c>
    </row>
    <row r="196" spans="1:8" ht="18" x14ac:dyDescent="0.35">
      <c r="A196" s="18">
        <v>193</v>
      </c>
      <c r="B196" s="19" t="s">
        <v>564</v>
      </c>
      <c r="C196" s="19" t="s">
        <v>565</v>
      </c>
      <c r="D196" s="20" t="s">
        <v>11</v>
      </c>
      <c r="E196" s="21" t="s">
        <v>566</v>
      </c>
      <c r="F196" s="19" t="s">
        <v>410</v>
      </c>
      <c r="G196" s="19" t="s">
        <v>441</v>
      </c>
      <c r="H196" s="22" t="s">
        <v>889</v>
      </c>
    </row>
    <row r="197" spans="1:8" ht="18" x14ac:dyDescent="0.35">
      <c r="A197" s="18">
        <v>194</v>
      </c>
      <c r="B197" s="19" t="s">
        <v>567</v>
      </c>
      <c r="C197" s="19" t="s">
        <v>568</v>
      </c>
      <c r="D197" s="20" t="s">
        <v>11</v>
      </c>
      <c r="E197" s="21" t="s">
        <v>569</v>
      </c>
      <c r="F197" s="19" t="s">
        <v>410</v>
      </c>
      <c r="G197" s="19" t="s">
        <v>441</v>
      </c>
      <c r="H197" s="22" t="s">
        <v>889</v>
      </c>
    </row>
    <row r="198" spans="1:8" ht="18" x14ac:dyDescent="0.35">
      <c r="A198" s="18">
        <v>195</v>
      </c>
      <c r="B198" s="19" t="s">
        <v>570</v>
      </c>
      <c r="C198" s="19" t="s">
        <v>41</v>
      </c>
      <c r="D198" s="20" t="s">
        <v>11</v>
      </c>
      <c r="E198" s="21" t="s">
        <v>571</v>
      </c>
      <c r="F198" s="19" t="s">
        <v>410</v>
      </c>
      <c r="G198" s="19" t="s">
        <v>441</v>
      </c>
      <c r="H198" s="22" t="s">
        <v>889</v>
      </c>
    </row>
    <row r="199" spans="1:8" ht="18" x14ac:dyDescent="0.35">
      <c r="A199" s="18">
        <v>196</v>
      </c>
      <c r="B199" s="19" t="s">
        <v>572</v>
      </c>
      <c r="C199" s="19" t="s">
        <v>573</v>
      </c>
      <c r="D199" s="20" t="s">
        <v>11</v>
      </c>
      <c r="E199" s="21" t="s">
        <v>574</v>
      </c>
      <c r="F199" s="19" t="s">
        <v>410</v>
      </c>
      <c r="G199" s="19" t="s">
        <v>441</v>
      </c>
      <c r="H199" s="22" t="s">
        <v>889</v>
      </c>
    </row>
    <row r="200" spans="1:8" ht="18" x14ac:dyDescent="0.35">
      <c r="A200" s="18">
        <v>197</v>
      </c>
      <c r="B200" s="19" t="s">
        <v>575</v>
      </c>
      <c r="C200" s="19" t="s">
        <v>576</v>
      </c>
      <c r="D200" s="20" t="s">
        <v>11</v>
      </c>
      <c r="E200" s="21" t="s">
        <v>577</v>
      </c>
      <c r="F200" s="19" t="s">
        <v>410</v>
      </c>
      <c r="G200" s="19" t="s">
        <v>441</v>
      </c>
      <c r="H200" s="22" t="s">
        <v>889</v>
      </c>
    </row>
    <row r="201" spans="1:8" ht="18" x14ac:dyDescent="0.35">
      <c r="A201" s="18">
        <v>198</v>
      </c>
      <c r="B201" s="19" t="s">
        <v>578</v>
      </c>
      <c r="C201" s="19" t="s">
        <v>579</v>
      </c>
      <c r="D201" s="20" t="s">
        <v>11</v>
      </c>
      <c r="E201" s="21" t="s">
        <v>580</v>
      </c>
      <c r="F201" s="19" t="s">
        <v>410</v>
      </c>
      <c r="G201" s="19" t="s">
        <v>441</v>
      </c>
      <c r="H201" s="22" t="s">
        <v>889</v>
      </c>
    </row>
    <row r="202" spans="1:8" ht="18" x14ac:dyDescent="0.35">
      <c r="A202" s="18">
        <v>199</v>
      </c>
      <c r="B202" s="19" t="s">
        <v>581</v>
      </c>
      <c r="C202" s="19" t="s">
        <v>581</v>
      </c>
      <c r="D202" s="20" t="s">
        <v>11</v>
      </c>
      <c r="E202" s="21" t="s">
        <v>582</v>
      </c>
      <c r="F202" s="19" t="s">
        <v>410</v>
      </c>
      <c r="G202" s="19" t="s">
        <v>441</v>
      </c>
      <c r="H202" s="22" t="s">
        <v>889</v>
      </c>
    </row>
    <row r="203" spans="1:8" ht="18" x14ac:dyDescent="0.35">
      <c r="A203" s="18">
        <v>200</v>
      </c>
      <c r="B203" s="19" t="s">
        <v>584</v>
      </c>
      <c r="C203" s="19" t="s">
        <v>585</v>
      </c>
      <c r="D203" s="20" t="s">
        <v>15</v>
      </c>
      <c r="E203" s="21" t="s">
        <v>586</v>
      </c>
      <c r="F203" s="19" t="s">
        <v>87</v>
      </c>
      <c r="G203" s="19" t="s">
        <v>583</v>
      </c>
      <c r="H203" s="22" t="s">
        <v>890</v>
      </c>
    </row>
    <row r="204" spans="1:8" ht="18" x14ac:dyDescent="0.35">
      <c r="A204" s="18">
        <v>201</v>
      </c>
      <c r="B204" s="19" t="s">
        <v>587</v>
      </c>
      <c r="C204" s="19" t="s">
        <v>284</v>
      </c>
      <c r="D204" s="20" t="s">
        <v>15</v>
      </c>
      <c r="E204" s="21" t="s">
        <v>588</v>
      </c>
      <c r="F204" s="19" t="s">
        <v>87</v>
      </c>
      <c r="G204" s="19" t="s">
        <v>583</v>
      </c>
      <c r="H204" s="22" t="s">
        <v>890</v>
      </c>
    </row>
    <row r="205" spans="1:8" ht="18" x14ac:dyDescent="0.35">
      <c r="A205" s="18">
        <v>202</v>
      </c>
      <c r="B205" s="19" t="s">
        <v>589</v>
      </c>
      <c r="C205" s="19" t="s">
        <v>590</v>
      </c>
      <c r="D205" s="20" t="s">
        <v>15</v>
      </c>
      <c r="E205" s="21" t="s">
        <v>591</v>
      </c>
      <c r="F205" s="19" t="s">
        <v>87</v>
      </c>
      <c r="G205" s="19" t="s">
        <v>583</v>
      </c>
      <c r="H205" s="22" t="s">
        <v>890</v>
      </c>
    </row>
    <row r="206" spans="1:8" ht="18" x14ac:dyDescent="0.35">
      <c r="A206" s="18">
        <v>203</v>
      </c>
      <c r="B206" s="19" t="s">
        <v>592</v>
      </c>
      <c r="C206" s="19" t="s">
        <v>593</v>
      </c>
      <c r="D206" s="20" t="s">
        <v>15</v>
      </c>
      <c r="E206" s="21" t="s">
        <v>594</v>
      </c>
      <c r="F206" s="19" t="s">
        <v>87</v>
      </c>
      <c r="G206" s="19" t="s">
        <v>583</v>
      </c>
      <c r="H206" s="22" t="s">
        <v>890</v>
      </c>
    </row>
    <row r="207" spans="1:8" ht="18" x14ac:dyDescent="0.35">
      <c r="A207" s="18">
        <v>204</v>
      </c>
      <c r="B207" s="19" t="s">
        <v>494</v>
      </c>
      <c r="C207" s="19" t="s">
        <v>595</v>
      </c>
      <c r="D207" s="20" t="s">
        <v>15</v>
      </c>
      <c r="E207" s="21" t="s">
        <v>596</v>
      </c>
      <c r="F207" s="19" t="s">
        <v>87</v>
      </c>
      <c r="G207" s="19" t="s">
        <v>583</v>
      </c>
      <c r="H207" s="22" t="s">
        <v>890</v>
      </c>
    </row>
    <row r="208" spans="1:8" ht="18" x14ac:dyDescent="0.35">
      <c r="A208" s="18">
        <v>205</v>
      </c>
      <c r="B208" s="19" t="s">
        <v>597</v>
      </c>
      <c r="C208" s="19" t="s">
        <v>598</v>
      </c>
      <c r="D208" s="20" t="s">
        <v>11</v>
      </c>
      <c r="E208" s="21" t="s">
        <v>599</v>
      </c>
      <c r="F208" s="19" t="s">
        <v>87</v>
      </c>
      <c r="G208" s="19" t="s">
        <v>583</v>
      </c>
      <c r="H208" s="22" t="s">
        <v>890</v>
      </c>
    </row>
    <row r="209" spans="1:8" ht="18" x14ac:dyDescent="0.35">
      <c r="A209" s="18">
        <v>206</v>
      </c>
      <c r="B209" s="19" t="s">
        <v>600</v>
      </c>
      <c r="C209" s="19" t="s">
        <v>601</v>
      </c>
      <c r="D209" s="20" t="s">
        <v>11</v>
      </c>
      <c r="E209" s="21" t="s">
        <v>602</v>
      </c>
      <c r="F209" s="19" t="s">
        <v>87</v>
      </c>
      <c r="G209" s="19" t="s">
        <v>583</v>
      </c>
      <c r="H209" s="22" t="s">
        <v>890</v>
      </c>
    </row>
    <row r="210" spans="1:8" ht="18" x14ac:dyDescent="0.35">
      <c r="A210" s="18">
        <v>207</v>
      </c>
      <c r="B210" s="19" t="s">
        <v>358</v>
      </c>
      <c r="C210" s="19" t="s">
        <v>603</v>
      </c>
      <c r="D210" s="20" t="s">
        <v>11</v>
      </c>
      <c r="E210" s="21" t="s">
        <v>604</v>
      </c>
      <c r="F210" s="19" t="s">
        <v>87</v>
      </c>
      <c r="G210" s="19" t="s">
        <v>583</v>
      </c>
      <c r="H210" s="22" t="s">
        <v>890</v>
      </c>
    </row>
    <row r="211" spans="1:8" ht="18" x14ac:dyDescent="0.35">
      <c r="A211" s="18">
        <v>208</v>
      </c>
      <c r="B211" s="19" t="s">
        <v>605</v>
      </c>
      <c r="C211" s="19" t="s">
        <v>606</v>
      </c>
      <c r="D211" s="20" t="s">
        <v>11</v>
      </c>
      <c r="E211" s="21" t="s">
        <v>607</v>
      </c>
      <c r="F211" s="19" t="s">
        <v>161</v>
      </c>
      <c r="G211" s="19" t="s">
        <v>583</v>
      </c>
      <c r="H211" s="22" t="s">
        <v>890</v>
      </c>
    </row>
    <row r="212" spans="1:8" ht="18" x14ac:dyDescent="0.35">
      <c r="A212" s="18">
        <v>209</v>
      </c>
      <c r="B212" s="19" t="s">
        <v>323</v>
      </c>
      <c r="C212" s="19" t="s">
        <v>98</v>
      </c>
      <c r="D212" s="20" t="s">
        <v>11</v>
      </c>
      <c r="E212" s="21" t="s">
        <v>608</v>
      </c>
      <c r="F212" s="19" t="s">
        <v>161</v>
      </c>
      <c r="G212" s="19" t="s">
        <v>583</v>
      </c>
      <c r="H212" s="22" t="s">
        <v>890</v>
      </c>
    </row>
    <row r="213" spans="1:8" ht="18" x14ac:dyDescent="0.35">
      <c r="A213" s="18">
        <v>210</v>
      </c>
      <c r="B213" s="19" t="s">
        <v>98</v>
      </c>
      <c r="C213" s="19" t="s">
        <v>609</v>
      </c>
      <c r="D213" s="20" t="s">
        <v>11</v>
      </c>
      <c r="E213" s="21" t="s">
        <v>610</v>
      </c>
      <c r="F213" s="19" t="s">
        <v>161</v>
      </c>
      <c r="G213" s="19" t="s">
        <v>583</v>
      </c>
      <c r="H213" s="22" t="s">
        <v>890</v>
      </c>
    </row>
    <row r="214" spans="1:8" ht="18" x14ac:dyDescent="0.35">
      <c r="A214" s="18">
        <v>211</v>
      </c>
      <c r="B214" s="19" t="s">
        <v>149</v>
      </c>
      <c r="C214" s="19" t="s">
        <v>611</v>
      </c>
      <c r="D214" s="20" t="s">
        <v>11</v>
      </c>
      <c r="E214" s="21" t="s">
        <v>612</v>
      </c>
      <c r="F214" s="19" t="s">
        <v>161</v>
      </c>
      <c r="G214" s="19" t="s">
        <v>583</v>
      </c>
      <c r="H214" s="22" t="s">
        <v>890</v>
      </c>
    </row>
    <row r="215" spans="1:8" ht="18" x14ac:dyDescent="0.35">
      <c r="A215" s="18">
        <v>212</v>
      </c>
      <c r="B215" s="19" t="s">
        <v>613</v>
      </c>
      <c r="C215" s="19" t="s">
        <v>614</v>
      </c>
      <c r="D215" s="20" t="s">
        <v>11</v>
      </c>
      <c r="E215" s="21" t="s">
        <v>615</v>
      </c>
      <c r="F215" s="19" t="s">
        <v>161</v>
      </c>
      <c r="G215" s="19" t="s">
        <v>583</v>
      </c>
      <c r="H215" s="22" t="s">
        <v>890</v>
      </c>
    </row>
    <row r="216" spans="1:8" ht="18" x14ac:dyDescent="0.35">
      <c r="A216" s="18">
        <v>213</v>
      </c>
      <c r="B216" s="19" t="s">
        <v>589</v>
      </c>
      <c r="C216" s="19" t="s">
        <v>616</v>
      </c>
      <c r="D216" s="20" t="s">
        <v>11</v>
      </c>
      <c r="E216" s="21" t="s">
        <v>617</v>
      </c>
      <c r="F216" s="19" t="s">
        <v>161</v>
      </c>
      <c r="G216" s="19" t="s">
        <v>583</v>
      </c>
      <c r="H216" s="22" t="s">
        <v>890</v>
      </c>
    </row>
    <row r="217" spans="1:8" ht="18" x14ac:dyDescent="0.35">
      <c r="A217" s="18">
        <v>214</v>
      </c>
      <c r="B217" s="19" t="s">
        <v>149</v>
      </c>
      <c r="C217" s="19" t="s">
        <v>286</v>
      </c>
      <c r="D217" s="20" t="s">
        <v>11</v>
      </c>
      <c r="E217" s="21" t="s">
        <v>618</v>
      </c>
      <c r="F217" s="19" t="s">
        <v>161</v>
      </c>
      <c r="G217" s="19" t="s">
        <v>583</v>
      </c>
      <c r="H217" s="22" t="s">
        <v>890</v>
      </c>
    </row>
    <row r="218" spans="1:8" ht="18" x14ac:dyDescent="0.35">
      <c r="A218" s="18">
        <v>215</v>
      </c>
      <c r="B218" s="19" t="s">
        <v>619</v>
      </c>
      <c r="C218" s="19" t="s">
        <v>620</v>
      </c>
      <c r="D218" s="20" t="s">
        <v>11</v>
      </c>
      <c r="E218" s="21" t="s">
        <v>621</v>
      </c>
      <c r="F218" s="19" t="s">
        <v>161</v>
      </c>
      <c r="G218" s="19" t="s">
        <v>583</v>
      </c>
      <c r="H218" s="22" t="s">
        <v>890</v>
      </c>
    </row>
    <row r="219" spans="1:8" ht="18" x14ac:dyDescent="0.35">
      <c r="A219" s="18">
        <v>216</v>
      </c>
      <c r="B219" s="19" t="s">
        <v>622</v>
      </c>
      <c r="C219" s="19" t="s">
        <v>623</v>
      </c>
      <c r="D219" s="20" t="s">
        <v>15</v>
      </c>
      <c r="E219" s="21" t="s">
        <v>624</v>
      </c>
      <c r="F219" s="19" t="s">
        <v>8</v>
      </c>
      <c r="G219" s="19" t="s">
        <v>583</v>
      </c>
      <c r="H219" s="22" t="s">
        <v>890</v>
      </c>
    </row>
    <row r="220" spans="1:8" ht="18" x14ac:dyDescent="0.35">
      <c r="A220" s="18">
        <v>217</v>
      </c>
      <c r="B220" s="19" t="s">
        <v>625</v>
      </c>
      <c r="C220" s="19" t="s">
        <v>626</v>
      </c>
      <c r="D220" s="20" t="s">
        <v>15</v>
      </c>
      <c r="E220" s="21" t="s">
        <v>627</v>
      </c>
      <c r="F220" s="19" t="s">
        <v>8</v>
      </c>
      <c r="G220" s="19" t="s">
        <v>583</v>
      </c>
      <c r="H220" s="22" t="s">
        <v>890</v>
      </c>
    </row>
    <row r="221" spans="1:8" ht="18" x14ac:dyDescent="0.35">
      <c r="A221" s="18">
        <v>218</v>
      </c>
      <c r="B221" s="19" t="s">
        <v>628</v>
      </c>
      <c r="C221" s="19" t="s">
        <v>629</v>
      </c>
      <c r="D221" s="20" t="s">
        <v>15</v>
      </c>
      <c r="E221" s="21" t="s">
        <v>630</v>
      </c>
      <c r="F221" s="19" t="s">
        <v>8</v>
      </c>
      <c r="G221" s="19" t="s">
        <v>583</v>
      </c>
      <c r="H221" s="22" t="s">
        <v>890</v>
      </c>
    </row>
    <row r="222" spans="1:8" ht="18" x14ac:dyDescent="0.35">
      <c r="A222" s="18">
        <v>219</v>
      </c>
      <c r="B222" s="19" t="s">
        <v>631</v>
      </c>
      <c r="C222" s="19" t="s">
        <v>632</v>
      </c>
      <c r="D222" s="20" t="s">
        <v>15</v>
      </c>
      <c r="E222" s="21" t="s">
        <v>633</v>
      </c>
      <c r="F222" s="19" t="s">
        <v>8</v>
      </c>
      <c r="G222" s="19" t="s">
        <v>583</v>
      </c>
      <c r="H222" s="22" t="s">
        <v>890</v>
      </c>
    </row>
    <row r="223" spans="1:8" ht="18" x14ac:dyDescent="0.35">
      <c r="A223" s="18">
        <v>220</v>
      </c>
      <c r="B223" s="19" t="s">
        <v>634</v>
      </c>
      <c r="C223" s="19" t="s">
        <v>635</v>
      </c>
      <c r="D223" s="20" t="s">
        <v>15</v>
      </c>
      <c r="E223" s="21" t="s">
        <v>636</v>
      </c>
      <c r="F223" s="19" t="s">
        <v>8</v>
      </c>
      <c r="G223" s="19" t="s">
        <v>583</v>
      </c>
      <c r="H223" s="22" t="s">
        <v>890</v>
      </c>
    </row>
    <row r="224" spans="1:8" ht="18" x14ac:dyDescent="0.35">
      <c r="A224" s="18">
        <v>221</v>
      </c>
      <c r="B224" s="19" t="s">
        <v>637</v>
      </c>
      <c r="C224" s="19" t="s">
        <v>638</v>
      </c>
      <c r="D224" s="20" t="s">
        <v>11</v>
      </c>
      <c r="E224" s="21" t="s">
        <v>639</v>
      </c>
      <c r="F224" s="19" t="s">
        <v>8</v>
      </c>
      <c r="G224" s="19" t="s">
        <v>583</v>
      </c>
      <c r="H224" s="22" t="s">
        <v>890</v>
      </c>
    </row>
    <row r="225" spans="1:8" ht="18" x14ac:dyDescent="0.35">
      <c r="A225" s="18">
        <v>222</v>
      </c>
      <c r="B225" s="19" t="s">
        <v>640</v>
      </c>
      <c r="C225" s="19" t="s">
        <v>49</v>
      </c>
      <c r="D225" s="20" t="s">
        <v>11</v>
      </c>
      <c r="E225" s="21" t="s">
        <v>641</v>
      </c>
      <c r="F225" s="19" t="s">
        <v>8</v>
      </c>
      <c r="G225" s="19" t="s">
        <v>583</v>
      </c>
      <c r="H225" s="22" t="s">
        <v>890</v>
      </c>
    </row>
    <row r="226" spans="1:8" ht="18" x14ac:dyDescent="0.35">
      <c r="A226" s="18">
        <v>223</v>
      </c>
      <c r="B226" s="19" t="s">
        <v>642</v>
      </c>
      <c r="C226" s="19" t="s">
        <v>643</v>
      </c>
      <c r="D226" s="20" t="s">
        <v>11</v>
      </c>
      <c r="E226" s="21" t="s">
        <v>644</v>
      </c>
      <c r="F226" s="19" t="s">
        <v>8</v>
      </c>
      <c r="G226" s="19" t="s">
        <v>583</v>
      </c>
      <c r="H226" s="22" t="s">
        <v>890</v>
      </c>
    </row>
    <row r="227" spans="1:8" ht="18" x14ac:dyDescent="0.35">
      <c r="A227" s="18">
        <v>224</v>
      </c>
      <c r="B227" s="19" t="s">
        <v>642</v>
      </c>
      <c r="C227" s="19" t="s">
        <v>645</v>
      </c>
      <c r="D227" s="20" t="s">
        <v>15</v>
      </c>
      <c r="E227" s="21" t="s">
        <v>646</v>
      </c>
      <c r="F227" s="19" t="s">
        <v>202</v>
      </c>
      <c r="G227" s="19" t="s">
        <v>583</v>
      </c>
      <c r="H227" s="22" t="s">
        <v>890</v>
      </c>
    </row>
    <row r="228" spans="1:8" ht="18" x14ac:dyDescent="0.35">
      <c r="A228" s="18">
        <v>225</v>
      </c>
      <c r="B228" s="19" t="s">
        <v>647</v>
      </c>
      <c r="C228" s="19" t="s">
        <v>648</v>
      </c>
      <c r="D228" s="20" t="s">
        <v>15</v>
      </c>
      <c r="E228" s="21" t="s">
        <v>649</v>
      </c>
      <c r="F228" s="19" t="s">
        <v>202</v>
      </c>
      <c r="G228" s="19" t="s">
        <v>583</v>
      </c>
      <c r="H228" s="22" t="s">
        <v>890</v>
      </c>
    </row>
    <row r="229" spans="1:8" ht="18" x14ac:dyDescent="0.35">
      <c r="A229" s="18">
        <v>226</v>
      </c>
      <c r="B229" s="19" t="s">
        <v>650</v>
      </c>
      <c r="C229" s="19" t="s">
        <v>651</v>
      </c>
      <c r="D229" s="20" t="s">
        <v>11</v>
      </c>
      <c r="E229" s="21" t="s">
        <v>652</v>
      </c>
      <c r="F229" s="19" t="s">
        <v>202</v>
      </c>
      <c r="G229" s="19" t="s">
        <v>583</v>
      </c>
      <c r="H229" s="22" t="s">
        <v>890</v>
      </c>
    </row>
    <row r="230" spans="1:8" ht="18" x14ac:dyDescent="0.35">
      <c r="A230" s="18">
        <v>227</v>
      </c>
      <c r="B230" s="19" t="s">
        <v>653</v>
      </c>
      <c r="C230" s="19" t="s">
        <v>654</v>
      </c>
      <c r="D230" s="20" t="s">
        <v>11</v>
      </c>
      <c r="E230" s="21" t="s">
        <v>655</v>
      </c>
      <c r="F230" s="19" t="s">
        <v>202</v>
      </c>
      <c r="G230" s="19" t="s">
        <v>583</v>
      </c>
      <c r="H230" s="22" t="s">
        <v>890</v>
      </c>
    </row>
    <row r="231" spans="1:8" ht="18" x14ac:dyDescent="0.35">
      <c r="A231" s="18">
        <v>228</v>
      </c>
      <c r="B231" s="19" t="s">
        <v>656</v>
      </c>
      <c r="C231" s="19" t="s">
        <v>657</v>
      </c>
      <c r="D231" s="20" t="s">
        <v>11</v>
      </c>
      <c r="E231" s="21" t="s">
        <v>658</v>
      </c>
      <c r="F231" s="19" t="s">
        <v>202</v>
      </c>
      <c r="G231" s="19" t="s">
        <v>583</v>
      </c>
      <c r="H231" s="22" t="s">
        <v>890</v>
      </c>
    </row>
    <row r="232" spans="1:8" ht="18" x14ac:dyDescent="0.35">
      <c r="A232" s="18">
        <v>229</v>
      </c>
      <c r="B232" s="19" t="s">
        <v>103</v>
      </c>
      <c r="C232" s="19" t="s">
        <v>659</v>
      </c>
      <c r="D232" s="20" t="s">
        <v>11</v>
      </c>
      <c r="E232" s="21" t="s">
        <v>660</v>
      </c>
      <c r="F232" s="19" t="s">
        <v>202</v>
      </c>
      <c r="G232" s="19" t="s">
        <v>583</v>
      </c>
      <c r="H232" s="22" t="s">
        <v>890</v>
      </c>
    </row>
    <row r="233" spans="1:8" ht="18" x14ac:dyDescent="0.35">
      <c r="A233" s="18">
        <v>230</v>
      </c>
      <c r="B233" s="19" t="s">
        <v>661</v>
      </c>
      <c r="C233" s="19" t="s">
        <v>662</v>
      </c>
      <c r="D233" s="20" t="s">
        <v>11</v>
      </c>
      <c r="E233" s="21" t="s">
        <v>663</v>
      </c>
      <c r="F233" s="19" t="s">
        <v>202</v>
      </c>
      <c r="G233" s="19" t="s">
        <v>583</v>
      </c>
      <c r="H233" s="22" t="s">
        <v>890</v>
      </c>
    </row>
    <row r="234" spans="1:8" ht="18" x14ac:dyDescent="0.35">
      <c r="A234" s="18">
        <v>231</v>
      </c>
      <c r="B234" s="19" t="s">
        <v>565</v>
      </c>
      <c r="C234" s="19" t="s">
        <v>664</v>
      </c>
      <c r="D234" s="20" t="s">
        <v>11</v>
      </c>
      <c r="E234" s="21" t="s">
        <v>665</v>
      </c>
      <c r="F234" s="19" t="s">
        <v>202</v>
      </c>
      <c r="G234" s="19" t="s">
        <v>583</v>
      </c>
      <c r="H234" s="22" t="s">
        <v>890</v>
      </c>
    </row>
    <row r="235" spans="1:8" ht="18" x14ac:dyDescent="0.35">
      <c r="A235" s="18">
        <v>232</v>
      </c>
      <c r="B235" s="19" t="s">
        <v>98</v>
      </c>
      <c r="C235" s="19" t="s">
        <v>666</v>
      </c>
      <c r="D235" s="20" t="s">
        <v>15</v>
      </c>
      <c r="E235" s="21" t="s">
        <v>667</v>
      </c>
      <c r="F235" s="19" t="s">
        <v>270</v>
      </c>
      <c r="G235" s="19" t="s">
        <v>583</v>
      </c>
      <c r="H235" s="22" t="s">
        <v>890</v>
      </c>
    </row>
    <row r="236" spans="1:8" ht="18" x14ac:dyDescent="0.35">
      <c r="A236" s="18">
        <v>233</v>
      </c>
      <c r="B236" s="19" t="s">
        <v>668</v>
      </c>
      <c r="C236" s="19" t="s">
        <v>669</v>
      </c>
      <c r="D236" s="20" t="s">
        <v>15</v>
      </c>
      <c r="E236" s="21" t="s">
        <v>670</v>
      </c>
      <c r="F236" s="19" t="s">
        <v>270</v>
      </c>
      <c r="G236" s="19" t="s">
        <v>583</v>
      </c>
      <c r="H236" s="22" t="s">
        <v>890</v>
      </c>
    </row>
    <row r="237" spans="1:8" ht="18" x14ac:dyDescent="0.35">
      <c r="A237" s="18">
        <v>234</v>
      </c>
      <c r="B237" s="19" t="s">
        <v>671</v>
      </c>
      <c r="C237" s="19" t="s">
        <v>671</v>
      </c>
      <c r="D237" s="20" t="s">
        <v>11</v>
      </c>
      <c r="E237" s="21" t="s">
        <v>672</v>
      </c>
      <c r="F237" s="19" t="s">
        <v>270</v>
      </c>
      <c r="G237" s="19" t="s">
        <v>583</v>
      </c>
      <c r="H237" s="22" t="s">
        <v>890</v>
      </c>
    </row>
    <row r="238" spans="1:8" ht="18" x14ac:dyDescent="0.35">
      <c r="A238" s="18">
        <v>235</v>
      </c>
      <c r="B238" s="19" t="s">
        <v>673</v>
      </c>
      <c r="C238" s="19" t="s">
        <v>674</v>
      </c>
      <c r="D238" s="20" t="s">
        <v>11</v>
      </c>
      <c r="E238" s="21" t="s">
        <v>675</v>
      </c>
      <c r="F238" s="19" t="s">
        <v>270</v>
      </c>
      <c r="G238" s="19" t="s">
        <v>583</v>
      </c>
      <c r="H238" s="22" t="s">
        <v>890</v>
      </c>
    </row>
    <row r="239" spans="1:8" ht="18" x14ac:dyDescent="0.35">
      <c r="A239" s="18">
        <v>236</v>
      </c>
      <c r="B239" s="19" t="s">
        <v>43</v>
      </c>
      <c r="C239" s="19" t="s">
        <v>676</v>
      </c>
      <c r="D239" s="20" t="s">
        <v>11</v>
      </c>
      <c r="E239" s="21" t="s">
        <v>677</v>
      </c>
      <c r="F239" s="19" t="s">
        <v>270</v>
      </c>
      <c r="G239" s="19" t="s">
        <v>583</v>
      </c>
      <c r="H239" s="22" t="s">
        <v>890</v>
      </c>
    </row>
    <row r="240" spans="1:8" ht="18" x14ac:dyDescent="0.35">
      <c r="A240" s="18">
        <v>237</v>
      </c>
      <c r="B240" s="19" t="s">
        <v>179</v>
      </c>
      <c r="C240" s="19" t="s">
        <v>678</v>
      </c>
      <c r="D240" s="20" t="s">
        <v>11</v>
      </c>
      <c r="E240" s="21" t="s">
        <v>679</v>
      </c>
      <c r="F240" s="19" t="s">
        <v>270</v>
      </c>
      <c r="G240" s="19" t="s">
        <v>583</v>
      </c>
      <c r="H240" s="22" t="s">
        <v>890</v>
      </c>
    </row>
    <row r="241" spans="1:8" ht="18" x14ac:dyDescent="0.35">
      <c r="A241" s="18">
        <v>238</v>
      </c>
      <c r="B241" s="19" t="s">
        <v>680</v>
      </c>
      <c r="C241" s="19" t="s">
        <v>681</v>
      </c>
      <c r="D241" s="20" t="s">
        <v>11</v>
      </c>
      <c r="E241" s="21" t="s">
        <v>682</v>
      </c>
      <c r="F241" s="19" t="s">
        <v>270</v>
      </c>
      <c r="G241" s="19" t="s">
        <v>583</v>
      </c>
      <c r="H241" s="22" t="s">
        <v>890</v>
      </c>
    </row>
    <row r="242" spans="1:8" ht="18" x14ac:dyDescent="0.35">
      <c r="A242" s="18">
        <v>239</v>
      </c>
      <c r="B242" s="19" t="s">
        <v>683</v>
      </c>
      <c r="C242" s="19" t="s">
        <v>684</v>
      </c>
      <c r="D242" s="20" t="s">
        <v>11</v>
      </c>
      <c r="E242" s="21" t="s">
        <v>685</v>
      </c>
      <c r="F242" s="19" t="s">
        <v>270</v>
      </c>
      <c r="G242" s="19" t="s">
        <v>583</v>
      </c>
      <c r="H242" s="22" t="s">
        <v>890</v>
      </c>
    </row>
    <row r="243" spans="1:8" ht="18" x14ac:dyDescent="0.35">
      <c r="A243" s="18">
        <v>240</v>
      </c>
      <c r="B243" s="19" t="s">
        <v>686</v>
      </c>
      <c r="C243" s="19" t="s">
        <v>687</v>
      </c>
      <c r="D243" s="20" t="s">
        <v>15</v>
      </c>
      <c r="E243" s="21" t="s">
        <v>688</v>
      </c>
      <c r="F243" s="19" t="s">
        <v>352</v>
      </c>
      <c r="G243" s="19" t="s">
        <v>583</v>
      </c>
      <c r="H243" s="22" t="s">
        <v>890</v>
      </c>
    </row>
    <row r="244" spans="1:8" ht="18" x14ac:dyDescent="0.35">
      <c r="A244" s="18">
        <v>241</v>
      </c>
      <c r="B244" s="19" t="s">
        <v>689</v>
      </c>
      <c r="C244" s="19" t="s">
        <v>690</v>
      </c>
      <c r="D244" s="20" t="s">
        <v>15</v>
      </c>
      <c r="E244" s="21" t="s">
        <v>691</v>
      </c>
      <c r="F244" s="19" t="s">
        <v>352</v>
      </c>
      <c r="G244" s="19" t="s">
        <v>583</v>
      </c>
      <c r="H244" s="22" t="s">
        <v>890</v>
      </c>
    </row>
    <row r="245" spans="1:8" ht="18" x14ac:dyDescent="0.35">
      <c r="A245" s="18">
        <v>242</v>
      </c>
      <c r="B245" s="19" t="s">
        <v>692</v>
      </c>
      <c r="C245" s="19" t="s">
        <v>693</v>
      </c>
      <c r="D245" s="20" t="s">
        <v>15</v>
      </c>
      <c r="E245" s="21" t="s">
        <v>694</v>
      </c>
      <c r="F245" s="19" t="s">
        <v>352</v>
      </c>
      <c r="G245" s="19" t="s">
        <v>583</v>
      </c>
      <c r="H245" s="22" t="s">
        <v>890</v>
      </c>
    </row>
    <row r="246" spans="1:8" ht="18" x14ac:dyDescent="0.35">
      <c r="A246" s="18">
        <v>243</v>
      </c>
      <c r="B246" s="19" t="s">
        <v>356</v>
      </c>
      <c r="C246" s="19" t="s">
        <v>695</v>
      </c>
      <c r="D246" s="20" t="s">
        <v>11</v>
      </c>
      <c r="E246" s="21" t="s">
        <v>696</v>
      </c>
      <c r="F246" s="19" t="s">
        <v>352</v>
      </c>
      <c r="G246" s="19" t="s">
        <v>583</v>
      </c>
      <c r="H246" s="22" t="s">
        <v>890</v>
      </c>
    </row>
    <row r="247" spans="1:8" ht="18" x14ac:dyDescent="0.35">
      <c r="A247" s="18">
        <v>244</v>
      </c>
      <c r="B247" s="19" t="s">
        <v>697</v>
      </c>
      <c r="C247" s="19" t="s">
        <v>698</v>
      </c>
      <c r="D247" s="20" t="s">
        <v>11</v>
      </c>
      <c r="E247" s="21" t="s">
        <v>699</v>
      </c>
      <c r="F247" s="19" t="s">
        <v>352</v>
      </c>
      <c r="G247" s="19" t="s">
        <v>583</v>
      </c>
      <c r="H247" s="22" t="s">
        <v>890</v>
      </c>
    </row>
    <row r="248" spans="1:8" ht="18" x14ac:dyDescent="0.35">
      <c r="A248" s="18">
        <v>245</v>
      </c>
      <c r="B248" s="19" t="s">
        <v>700</v>
      </c>
      <c r="C248" s="19" t="s">
        <v>701</v>
      </c>
      <c r="D248" s="20" t="s">
        <v>11</v>
      </c>
      <c r="E248" s="21" t="s">
        <v>702</v>
      </c>
      <c r="F248" s="19" t="s">
        <v>352</v>
      </c>
      <c r="G248" s="19" t="s">
        <v>583</v>
      </c>
      <c r="H248" s="22" t="s">
        <v>890</v>
      </c>
    </row>
    <row r="249" spans="1:8" ht="18" x14ac:dyDescent="0.35">
      <c r="A249" s="18">
        <v>246</v>
      </c>
      <c r="B249" s="19" t="s">
        <v>703</v>
      </c>
      <c r="C249" s="19" t="s">
        <v>704</v>
      </c>
      <c r="D249" s="20" t="s">
        <v>11</v>
      </c>
      <c r="E249" s="21" t="s">
        <v>705</v>
      </c>
      <c r="F249" s="19" t="s">
        <v>352</v>
      </c>
      <c r="G249" s="19" t="s">
        <v>583</v>
      </c>
      <c r="H249" s="22" t="s">
        <v>890</v>
      </c>
    </row>
    <row r="250" spans="1:8" ht="18" x14ac:dyDescent="0.35">
      <c r="A250" s="18">
        <v>247</v>
      </c>
      <c r="B250" s="19" t="s">
        <v>706</v>
      </c>
      <c r="C250" s="19" t="s">
        <v>494</v>
      </c>
      <c r="D250" s="20" t="s">
        <v>11</v>
      </c>
      <c r="E250" s="21" t="s">
        <v>707</v>
      </c>
      <c r="F250" s="19" t="s">
        <v>352</v>
      </c>
      <c r="G250" s="19" t="s">
        <v>583</v>
      </c>
      <c r="H250" s="22" t="s">
        <v>890</v>
      </c>
    </row>
    <row r="251" spans="1:8" ht="18" x14ac:dyDescent="0.35">
      <c r="A251" s="18">
        <v>248</v>
      </c>
      <c r="B251" s="19" t="s">
        <v>708</v>
      </c>
      <c r="C251" s="19" t="s">
        <v>709</v>
      </c>
      <c r="D251" s="20" t="s">
        <v>15</v>
      </c>
      <c r="E251" s="21" t="s">
        <v>710</v>
      </c>
      <c r="F251" s="19" t="s">
        <v>410</v>
      </c>
      <c r="G251" s="19" t="s">
        <v>583</v>
      </c>
      <c r="H251" s="22" t="s">
        <v>890</v>
      </c>
    </row>
    <row r="252" spans="1:8" ht="18" x14ac:dyDescent="0.35">
      <c r="A252" s="18">
        <v>249</v>
      </c>
      <c r="B252" s="19" t="s">
        <v>589</v>
      </c>
      <c r="C252" s="19" t="s">
        <v>711</v>
      </c>
      <c r="D252" s="20" t="s">
        <v>15</v>
      </c>
      <c r="E252" s="21" t="s">
        <v>712</v>
      </c>
      <c r="F252" s="19" t="s">
        <v>410</v>
      </c>
      <c r="G252" s="19" t="s">
        <v>583</v>
      </c>
      <c r="H252" s="22" t="s">
        <v>890</v>
      </c>
    </row>
    <row r="253" spans="1:8" ht="18" x14ac:dyDescent="0.35">
      <c r="A253" s="18">
        <v>250</v>
      </c>
      <c r="B253" s="19" t="s">
        <v>494</v>
      </c>
      <c r="C253" s="19" t="s">
        <v>713</v>
      </c>
      <c r="D253" s="20" t="s">
        <v>15</v>
      </c>
      <c r="E253" s="21" t="s">
        <v>714</v>
      </c>
      <c r="F253" s="19" t="s">
        <v>410</v>
      </c>
      <c r="G253" s="19" t="s">
        <v>583</v>
      </c>
      <c r="H253" s="22" t="s">
        <v>890</v>
      </c>
    </row>
    <row r="254" spans="1:8" ht="18" x14ac:dyDescent="0.35">
      <c r="A254" s="18">
        <v>251</v>
      </c>
      <c r="B254" s="19" t="s">
        <v>715</v>
      </c>
      <c r="C254" s="19" t="s">
        <v>716</v>
      </c>
      <c r="D254" s="20" t="s">
        <v>11</v>
      </c>
      <c r="E254" s="21" t="s">
        <v>717</v>
      </c>
      <c r="F254" s="19" t="s">
        <v>410</v>
      </c>
      <c r="G254" s="19" t="s">
        <v>583</v>
      </c>
      <c r="H254" s="22" t="s">
        <v>890</v>
      </c>
    </row>
    <row r="255" spans="1:8" ht="18" x14ac:dyDescent="0.35">
      <c r="A255" s="18">
        <v>252</v>
      </c>
      <c r="B255" s="19" t="s">
        <v>718</v>
      </c>
      <c r="C255" s="19" t="s">
        <v>284</v>
      </c>
      <c r="D255" s="20" t="s">
        <v>11</v>
      </c>
      <c r="E255" s="21" t="s">
        <v>719</v>
      </c>
      <c r="F255" s="19" t="s">
        <v>410</v>
      </c>
      <c r="G255" s="19" t="s">
        <v>583</v>
      </c>
      <c r="H255" s="22" t="s">
        <v>890</v>
      </c>
    </row>
    <row r="256" spans="1:8" ht="18" x14ac:dyDescent="0.35">
      <c r="A256" s="18">
        <v>253</v>
      </c>
      <c r="B256" s="19" t="s">
        <v>720</v>
      </c>
      <c r="C256" s="19" t="s">
        <v>721</v>
      </c>
      <c r="D256" s="20" t="s">
        <v>11</v>
      </c>
      <c r="E256" s="21" t="s">
        <v>722</v>
      </c>
      <c r="F256" s="19" t="s">
        <v>410</v>
      </c>
      <c r="G256" s="19" t="s">
        <v>583</v>
      </c>
      <c r="H256" s="22" t="s">
        <v>890</v>
      </c>
    </row>
    <row r="257" spans="1:8" ht="18" x14ac:dyDescent="0.35">
      <c r="A257" s="18">
        <v>254</v>
      </c>
      <c r="B257" s="19" t="s">
        <v>723</v>
      </c>
      <c r="C257" s="19" t="s">
        <v>724</v>
      </c>
      <c r="D257" s="20" t="s">
        <v>11</v>
      </c>
      <c r="E257" s="21" t="s">
        <v>725</v>
      </c>
      <c r="F257" s="19" t="s">
        <v>410</v>
      </c>
      <c r="G257" s="19" t="s">
        <v>583</v>
      </c>
      <c r="H257" s="22" t="s">
        <v>890</v>
      </c>
    </row>
    <row r="258" spans="1:8" ht="18" x14ac:dyDescent="0.35">
      <c r="A258" s="18">
        <v>255</v>
      </c>
      <c r="B258" s="19" t="s">
        <v>653</v>
      </c>
      <c r="C258" s="19" t="s">
        <v>726</v>
      </c>
      <c r="D258" s="20" t="s">
        <v>11</v>
      </c>
      <c r="E258" s="21" t="s">
        <v>727</v>
      </c>
      <c r="F258" s="19" t="s">
        <v>410</v>
      </c>
      <c r="G258" s="19" t="s">
        <v>583</v>
      </c>
      <c r="H258" s="22" t="s">
        <v>890</v>
      </c>
    </row>
    <row r="259" spans="1:8" ht="18" x14ac:dyDescent="0.35">
      <c r="A259" s="18">
        <v>256</v>
      </c>
      <c r="B259" s="19" t="s">
        <v>570</v>
      </c>
      <c r="C259" s="19" t="s">
        <v>435</v>
      </c>
      <c r="D259" s="20" t="s">
        <v>15</v>
      </c>
      <c r="E259" s="21" t="s">
        <v>729</v>
      </c>
      <c r="F259" s="19" t="s">
        <v>410</v>
      </c>
      <c r="G259" s="19" t="s">
        <v>728</v>
      </c>
      <c r="H259" s="22" t="s">
        <v>891</v>
      </c>
    </row>
    <row r="260" spans="1:8" ht="18" x14ac:dyDescent="0.35">
      <c r="A260" s="18">
        <v>257</v>
      </c>
      <c r="B260" s="19" t="s">
        <v>98</v>
      </c>
      <c r="C260" s="19" t="s">
        <v>435</v>
      </c>
      <c r="D260" s="20" t="s">
        <v>15</v>
      </c>
      <c r="E260" s="21" t="s">
        <v>730</v>
      </c>
      <c r="F260" s="19" t="s">
        <v>410</v>
      </c>
      <c r="G260" s="19" t="s">
        <v>728</v>
      </c>
      <c r="H260" s="22" t="s">
        <v>891</v>
      </c>
    </row>
    <row r="261" spans="1:8" ht="18" x14ac:dyDescent="0.35">
      <c r="A261" s="18">
        <v>258</v>
      </c>
      <c r="B261" s="19" t="s">
        <v>59</v>
      </c>
      <c r="C261" s="19" t="s">
        <v>731</v>
      </c>
      <c r="D261" s="20" t="s">
        <v>15</v>
      </c>
      <c r="E261" s="21" t="s">
        <v>732</v>
      </c>
      <c r="F261" s="19" t="s">
        <v>410</v>
      </c>
      <c r="G261" s="19" t="s">
        <v>728</v>
      </c>
      <c r="H261" s="22" t="s">
        <v>891</v>
      </c>
    </row>
    <row r="262" spans="1:8" ht="18" x14ac:dyDescent="0.35">
      <c r="A262" s="18">
        <v>259</v>
      </c>
      <c r="B262" s="19" t="s">
        <v>460</v>
      </c>
      <c r="C262" s="19" t="s">
        <v>733</v>
      </c>
      <c r="D262" s="20" t="s">
        <v>15</v>
      </c>
      <c r="E262" s="21" t="s">
        <v>734</v>
      </c>
      <c r="F262" s="19" t="s">
        <v>410</v>
      </c>
      <c r="G262" s="19" t="s">
        <v>728</v>
      </c>
      <c r="H262" s="22" t="s">
        <v>891</v>
      </c>
    </row>
    <row r="263" spans="1:8" ht="18" x14ac:dyDescent="0.35">
      <c r="A263" s="18">
        <v>260</v>
      </c>
      <c r="B263" s="19" t="s">
        <v>735</v>
      </c>
      <c r="C263" s="25"/>
      <c r="D263" s="20" t="s">
        <v>15</v>
      </c>
      <c r="E263" s="21" t="s">
        <v>736</v>
      </c>
      <c r="F263" s="19" t="s">
        <v>410</v>
      </c>
      <c r="G263" s="19" t="s">
        <v>728</v>
      </c>
      <c r="H263" s="22" t="s">
        <v>891</v>
      </c>
    </row>
    <row r="264" spans="1:8" ht="18" x14ac:dyDescent="0.35">
      <c r="A264" s="18">
        <v>261</v>
      </c>
      <c r="B264" s="19" t="s">
        <v>737</v>
      </c>
      <c r="C264" s="19" t="s">
        <v>738</v>
      </c>
      <c r="D264" s="20" t="s">
        <v>11</v>
      </c>
      <c r="E264" s="21" t="s">
        <v>739</v>
      </c>
      <c r="F264" s="19" t="s">
        <v>410</v>
      </c>
      <c r="G264" s="19" t="s">
        <v>728</v>
      </c>
      <c r="H264" s="22" t="s">
        <v>891</v>
      </c>
    </row>
    <row r="265" spans="1:8" ht="18" x14ac:dyDescent="0.35">
      <c r="A265" s="18">
        <v>262</v>
      </c>
      <c r="B265" s="19" t="s">
        <v>740</v>
      </c>
      <c r="C265" s="19" t="s">
        <v>741</v>
      </c>
      <c r="D265" s="20" t="s">
        <v>11</v>
      </c>
      <c r="E265" s="21" t="s">
        <v>742</v>
      </c>
      <c r="F265" s="19" t="s">
        <v>410</v>
      </c>
      <c r="G265" s="19" t="s">
        <v>728</v>
      </c>
      <c r="H265" s="22" t="s">
        <v>891</v>
      </c>
    </row>
    <row r="266" spans="1:8" ht="18" x14ac:dyDescent="0.35">
      <c r="A266" s="18">
        <v>263</v>
      </c>
      <c r="B266" s="19" t="s">
        <v>743</v>
      </c>
      <c r="C266" s="19" t="s">
        <v>744</v>
      </c>
      <c r="D266" s="20" t="s">
        <v>11</v>
      </c>
      <c r="E266" s="21" t="s">
        <v>745</v>
      </c>
      <c r="F266" s="19" t="s">
        <v>410</v>
      </c>
      <c r="G266" s="19" t="s">
        <v>728</v>
      </c>
      <c r="H266" s="22" t="s">
        <v>891</v>
      </c>
    </row>
    <row r="267" spans="1:8" ht="18" x14ac:dyDescent="0.35">
      <c r="A267" s="18">
        <v>264</v>
      </c>
      <c r="B267" s="19" t="s">
        <v>746</v>
      </c>
      <c r="C267" s="19" t="s">
        <v>746</v>
      </c>
      <c r="D267" s="20" t="s">
        <v>11</v>
      </c>
      <c r="E267" s="21" t="s">
        <v>747</v>
      </c>
      <c r="F267" s="19" t="s">
        <v>410</v>
      </c>
      <c r="G267" s="19" t="s">
        <v>728</v>
      </c>
      <c r="H267" s="22" t="s">
        <v>891</v>
      </c>
    </row>
    <row r="268" spans="1:8" ht="18" x14ac:dyDescent="0.35">
      <c r="A268" s="18">
        <v>265</v>
      </c>
      <c r="B268" s="19" t="s">
        <v>748</v>
      </c>
      <c r="C268" s="19" t="s">
        <v>749</v>
      </c>
      <c r="D268" s="20" t="s">
        <v>15</v>
      </c>
      <c r="E268" s="21" t="s">
        <v>750</v>
      </c>
      <c r="F268" s="19" t="s">
        <v>87</v>
      </c>
      <c r="G268" s="19" t="s">
        <v>728</v>
      </c>
      <c r="H268" s="22" t="s">
        <v>891</v>
      </c>
    </row>
    <row r="269" spans="1:8" ht="18" x14ac:dyDescent="0.35">
      <c r="A269" s="18">
        <v>266</v>
      </c>
      <c r="B269" s="19" t="s">
        <v>751</v>
      </c>
      <c r="C269" s="19" t="s">
        <v>98</v>
      </c>
      <c r="D269" s="20" t="s">
        <v>15</v>
      </c>
      <c r="E269" s="21" t="s">
        <v>752</v>
      </c>
      <c r="F269" s="19" t="s">
        <v>87</v>
      </c>
      <c r="G269" s="19" t="s">
        <v>728</v>
      </c>
      <c r="H269" s="22" t="s">
        <v>891</v>
      </c>
    </row>
    <row r="270" spans="1:8" ht="18" x14ac:dyDescent="0.35">
      <c r="A270" s="18">
        <v>267</v>
      </c>
      <c r="B270" s="19" t="s">
        <v>435</v>
      </c>
      <c r="C270" s="19" t="s">
        <v>149</v>
      </c>
      <c r="D270" s="20" t="s">
        <v>15</v>
      </c>
      <c r="E270" s="21" t="s">
        <v>753</v>
      </c>
      <c r="F270" s="19" t="s">
        <v>87</v>
      </c>
      <c r="G270" s="19" t="s">
        <v>728</v>
      </c>
      <c r="H270" s="22" t="s">
        <v>891</v>
      </c>
    </row>
    <row r="271" spans="1:8" ht="18" x14ac:dyDescent="0.35">
      <c r="A271" s="18">
        <v>268</v>
      </c>
      <c r="B271" s="19" t="s">
        <v>589</v>
      </c>
      <c r="C271" s="19" t="s">
        <v>754</v>
      </c>
      <c r="D271" s="20" t="s">
        <v>15</v>
      </c>
      <c r="E271" s="21" t="s">
        <v>755</v>
      </c>
      <c r="F271" s="19" t="s">
        <v>87</v>
      </c>
      <c r="G271" s="19" t="s">
        <v>728</v>
      </c>
      <c r="H271" s="22" t="s">
        <v>891</v>
      </c>
    </row>
    <row r="272" spans="1:8" ht="18" x14ac:dyDescent="0.35">
      <c r="A272" s="18">
        <v>269</v>
      </c>
      <c r="B272" s="19" t="s">
        <v>756</v>
      </c>
      <c r="C272" s="19" t="s">
        <v>149</v>
      </c>
      <c r="D272" s="20" t="s">
        <v>11</v>
      </c>
      <c r="E272" s="21" t="s">
        <v>757</v>
      </c>
      <c r="F272" s="19" t="s">
        <v>87</v>
      </c>
      <c r="G272" s="19" t="s">
        <v>728</v>
      </c>
      <c r="H272" s="22" t="s">
        <v>891</v>
      </c>
    </row>
    <row r="273" spans="1:8" ht="18" x14ac:dyDescent="0.35">
      <c r="A273" s="18">
        <v>270</v>
      </c>
      <c r="B273" s="19" t="s">
        <v>758</v>
      </c>
      <c r="C273" s="19"/>
      <c r="D273" s="20" t="s">
        <v>11</v>
      </c>
      <c r="E273" s="21" t="s">
        <v>759</v>
      </c>
      <c r="F273" s="19" t="s">
        <v>87</v>
      </c>
      <c r="G273" s="19" t="s">
        <v>728</v>
      </c>
      <c r="H273" s="22" t="s">
        <v>891</v>
      </c>
    </row>
    <row r="274" spans="1:8" ht="18" x14ac:dyDescent="0.35">
      <c r="A274" s="18">
        <v>271</v>
      </c>
      <c r="B274" s="19" t="s">
        <v>756</v>
      </c>
      <c r="C274" s="19" t="s">
        <v>756</v>
      </c>
      <c r="D274" s="20" t="s">
        <v>11</v>
      </c>
      <c r="E274" s="21" t="s">
        <v>760</v>
      </c>
      <c r="F274" s="19" t="s">
        <v>87</v>
      </c>
      <c r="G274" s="19" t="s">
        <v>728</v>
      </c>
      <c r="H274" s="22" t="s">
        <v>891</v>
      </c>
    </row>
    <row r="275" spans="1:8" ht="18" x14ac:dyDescent="0.35">
      <c r="A275" s="18">
        <v>272</v>
      </c>
      <c r="B275" s="19" t="s">
        <v>761</v>
      </c>
      <c r="C275" s="19" t="s">
        <v>762</v>
      </c>
      <c r="D275" s="20" t="s">
        <v>15</v>
      </c>
      <c r="E275" s="21" t="s">
        <v>763</v>
      </c>
      <c r="F275" s="19" t="s">
        <v>352</v>
      </c>
      <c r="G275" s="19" t="s">
        <v>728</v>
      </c>
      <c r="H275" s="22" t="s">
        <v>891</v>
      </c>
    </row>
    <row r="276" spans="1:8" ht="18" x14ac:dyDescent="0.35">
      <c r="A276" s="18">
        <v>273</v>
      </c>
      <c r="B276" s="19" t="s">
        <v>764</v>
      </c>
      <c r="C276" s="19" t="s">
        <v>565</v>
      </c>
      <c r="D276" s="20" t="s">
        <v>15</v>
      </c>
      <c r="E276" s="21" t="s">
        <v>765</v>
      </c>
      <c r="F276" s="19" t="s">
        <v>352</v>
      </c>
      <c r="G276" s="19" t="s">
        <v>728</v>
      </c>
      <c r="H276" s="22" t="s">
        <v>891</v>
      </c>
    </row>
    <row r="277" spans="1:8" ht="18" x14ac:dyDescent="0.35">
      <c r="A277" s="18">
        <v>274</v>
      </c>
      <c r="B277" s="19" t="s">
        <v>494</v>
      </c>
      <c r="C277" s="19" t="s">
        <v>149</v>
      </c>
      <c r="D277" s="20" t="s">
        <v>15</v>
      </c>
      <c r="E277" s="21" t="s">
        <v>766</v>
      </c>
      <c r="F277" s="19" t="s">
        <v>352</v>
      </c>
      <c r="G277" s="19" t="s">
        <v>728</v>
      </c>
      <c r="H277" s="22" t="s">
        <v>891</v>
      </c>
    </row>
    <row r="278" spans="1:8" ht="18" x14ac:dyDescent="0.35">
      <c r="A278" s="18">
        <v>275</v>
      </c>
      <c r="B278" s="19" t="s">
        <v>767</v>
      </c>
      <c r="C278" s="19" t="s">
        <v>565</v>
      </c>
      <c r="D278" s="20" t="s">
        <v>15</v>
      </c>
      <c r="E278" s="21" t="s">
        <v>768</v>
      </c>
      <c r="F278" s="19" t="s">
        <v>352</v>
      </c>
      <c r="G278" s="19" t="s">
        <v>728</v>
      </c>
      <c r="H278" s="22" t="s">
        <v>891</v>
      </c>
    </row>
    <row r="279" spans="1:8" ht="18" x14ac:dyDescent="0.35">
      <c r="A279" s="18">
        <v>276</v>
      </c>
      <c r="B279" s="19" t="s">
        <v>324</v>
      </c>
      <c r="C279" s="19" t="s">
        <v>769</v>
      </c>
      <c r="D279" s="20" t="s">
        <v>11</v>
      </c>
      <c r="E279" s="21" t="s">
        <v>770</v>
      </c>
      <c r="F279" s="19" t="s">
        <v>352</v>
      </c>
      <c r="G279" s="19" t="s">
        <v>728</v>
      </c>
      <c r="H279" s="22" t="s">
        <v>891</v>
      </c>
    </row>
    <row r="280" spans="1:8" ht="18" x14ac:dyDescent="0.35">
      <c r="A280" s="18">
        <v>277</v>
      </c>
      <c r="B280" s="19" t="s">
        <v>771</v>
      </c>
      <c r="C280" s="19" t="s">
        <v>197</v>
      </c>
      <c r="D280" s="20" t="s">
        <v>11</v>
      </c>
      <c r="E280" s="21" t="s">
        <v>772</v>
      </c>
      <c r="F280" s="19" t="s">
        <v>352</v>
      </c>
      <c r="G280" s="19" t="s">
        <v>728</v>
      </c>
      <c r="H280" s="22" t="s">
        <v>891</v>
      </c>
    </row>
    <row r="281" spans="1:8" ht="18" x14ac:dyDescent="0.35">
      <c r="A281" s="18">
        <v>278</v>
      </c>
      <c r="B281" s="19" t="s">
        <v>773</v>
      </c>
      <c r="C281" s="19" t="s">
        <v>774</v>
      </c>
      <c r="D281" s="20" t="s">
        <v>11</v>
      </c>
      <c r="E281" s="21" t="s">
        <v>775</v>
      </c>
      <c r="F281" s="19" t="s">
        <v>352</v>
      </c>
      <c r="G281" s="19" t="s">
        <v>728</v>
      </c>
      <c r="H281" s="22" t="s">
        <v>891</v>
      </c>
    </row>
    <row r="282" spans="1:8" ht="18" x14ac:dyDescent="0.35">
      <c r="A282" s="18">
        <v>279</v>
      </c>
      <c r="B282" s="19" t="s">
        <v>776</v>
      </c>
      <c r="C282" s="19" t="s">
        <v>107</v>
      </c>
      <c r="D282" s="20" t="s">
        <v>11</v>
      </c>
      <c r="E282" s="21" t="s">
        <v>777</v>
      </c>
      <c r="F282" s="19" t="s">
        <v>352</v>
      </c>
      <c r="G282" s="19" t="s">
        <v>728</v>
      </c>
      <c r="H282" s="22" t="s">
        <v>891</v>
      </c>
    </row>
    <row r="283" spans="1:8" ht="18" x14ac:dyDescent="0.35">
      <c r="A283" s="18">
        <v>280</v>
      </c>
      <c r="B283" s="19" t="s">
        <v>778</v>
      </c>
      <c r="C283" s="19" t="s">
        <v>778</v>
      </c>
      <c r="D283" s="20" t="s">
        <v>11</v>
      </c>
      <c r="E283" s="21" t="s">
        <v>779</v>
      </c>
      <c r="F283" s="19" t="s">
        <v>161</v>
      </c>
      <c r="G283" s="19" t="s">
        <v>728</v>
      </c>
      <c r="H283" s="22" t="s">
        <v>891</v>
      </c>
    </row>
    <row r="284" spans="1:8" ht="18" x14ac:dyDescent="0.35">
      <c r="A284" s="18">
        <v>281</v>
      </c>
      <c r="B284" s="19" t="s">
        <v>149</v>
      </c>
      <c r="C284" s="19" t="s">
        <v>301</v>
      </c>
      <c r="D284" s="20" t="s">
        <v>11</v>
      </c>
      <c r="E284" s="21" t="s">
        <v>780</v>
      </c>
      <c r="F284" s="19" t="s">
        <v>161</v>
      </c>
      <c r="G284" s="19" t="s">
        <v>728</v>
      </c>
      <c r="H284" s="22" t="s">
        <v>891</v>
      </c>
    </row>
    <row r="285" spans="1:8" ht="18" x14ac:dyDescent="0.35">
      <c r="A285" s="18">
        <v>282</v>
      </c>
      <c r="B285" s="19" t="s">
        <v>98</v>
      </c>
      <c r="C285" s="19" t="s">
        <v>323</v>
      </c>
      <c r="D285" s="20" t="s">
        <v>11</v>
      </c>
      <c r="E285" s="21" t="s">
        <v>781</v>
      </c>
      <c r="F285" s="19" t="s">
        <v>161</v>
      </c>
      <c r="G285" s="19" t="s">
        <v>728</v>
      </c>
      <c r="H285" s="22" t="s">
        <v>891</v>
      </c>
    </row>
    <row r="286" spans="1:8" ht="18" x14ac:dyDescent="0.35">
      <c r="A286" s="18">
        <v>283</v>
      </c>
      <c r="B286" s="19" t="s">
        <v>782</v>
      </c>
      <c r="C286" s="19" t="s">
        <v>611</v>
      </c>
      <c r="D286" s="20" t="s">
        <v>11</v>
      </c>
      <c r="E286" s="21" t="s">
        <v>783</v>
      </c>
      <c r="F286" s="19" t="s">
        <v>8</v>
      </c>
      <c r="G286" s="19" t="s">
        <v>728</v>
      </c>
      <c r="H286" s="22" t="s">
        <v>891</v>
      </c>
    </row>
    <row r="287" spans="1:8" ht="18" x14ac:dyDescent="0.35">
      <c r="A287" s="18">
        <v>284</v>
      </c>
      <c r="B287" s="19" t="s">
        <v>286</v>
      </c>
      <c r="C287" s="19" t="s">
        <v>784</v>
      </c>
      <c r="D287" s="20" t="s">
        <v>11</v>
      </c>
      <c r="E287" s="21" t="s">
        <v>785</v>
      </c>
      <c r="F287" s="19" t="s">
        <v>8</v>
      </c>
      <c r="G287" s="19" t="s">
        <v>728</v>
      </c>
      <c r="H287" s="22" t="s">
        <v>891</v>
      </c>
    </row>
    <row r="288" spans="1:8" ht="18" x14ac:dyDescent="0.35">
      <c r="A288" s="18">
        <v>285</v>
      </c>
      <c r="B288" s="19" t="s">
        <v>786</v>
      </c>
      <c r="C288" s="19" t="s">
        <v>786</v>
      </c>
      <c r="D288" s="20" t="s">
        <v>11</v>
      </c>
      <c r="E288" s="21" t="s">
        <v>787</v>
      </c>
      <c r="F288" s="19" t="s">
        <v>8</v>
      </c>
      <c r="G288" s="19" t="s">
        <v>728</v>
      </c>
      <c r="H288" s="22" t="s">
        <v>891</v>
      </c>
    </row>
    <row r="289" spans="1:8" ht="18" x14ac:dyDescent="0.35">
      <c r="A289" s="18">
        <v>286</v>
      </c>
      <c r="B289" s="19" t="s">
        <v>488</v>
      </c>
      <c r="C289" s="19" t="s">
        <v>788</v>
      </c>
      <c r="D289" s="20" t="s">
        <v>11</v>
      </c>
      <c r="E289" s="21" t="s">
        <v>789</v>
      </c>
      <c r="F289" s="19" t="s">
        <v>8</v>
      </c>
      <c r="G289" s="19" t="s">
        <v>728</v>
      </c>
      <c r="H289" s="22" t="s">
        <v>891</v>
      </c>
    </row>
    <row r="290" spans="1:8" ht="18" x14ac:dyDescent="0.35">
      <c r="A290" s="18">
        <v>287</v>
      </c>
      <c r="B290" s="19" t="s">
        <v>790</v>
      </c>
      <c r="C290" s="19" t="s">
        <v>791</v>
      </c>
      <c r="D290" s="20" t="s">
        <v>11</v>
      </c>
      <c r="E290" s="21" t="s">
        <v>792</v>
      </c>
      <c r="F290" s="19" t="s">
        <v>8</v>
      </c>
      <c r="G290" s="19" t="s">
        <v>728</v>
      </c>
      <c r="H290" s="22" t="s">
        <v>891</v>
      </c>
    </row>
    <row r="291" spans="1:8" ht="18" x14ac:dyDescent="0.35">
      <c r="A291" s="18">
        <v>288</v>
      </c>
      <c r="B291" s="19" t="s">
        <v>793</v>
      </c>
      <c r="C291" s="19" t="s">
        <v>794</v>
      </c>
      <c r="D291" s="20" t="s">
        <v>11</v>
      </c>
      <c r="E291" s="21" t="s">
        <v>795</v>
      </c>
      <c r="F291" s="19" t="s">
        <v>8</v>
      </c>
      <c r="G291" s="19" t="s">
        <v>728</v>
      </c>
      <c r="H291" s="22" t="s">
        <v>891</v>
      </c>
    </row>
    <row r="292" spans="1:8" ht="18" x14ac:dyDescent="0.35">
      <c r="A292" s="18">
        <v>289</v>
      </c>
      <c r="B292" s="19" t="s">
        <v>796</v>
      </c>
      <c r="C292" s="19" t="s">
        <v>356</v>
      </c>
      <c r="D292" s="20" t="s">
        <v>15</v>
      </c>
      <c r="E292" s="21" t="s">
        <v>797</v>
      </c>
      <c r="F292" s="19" t="s">
        <v>202</v>
      </c>
      <c r="G292" s="19" t="s">
        <v>728</v>
      </c>
      <c r="H292" s="22" t="s">
        <v>891</v>
      </c>
    </row>
    <row r="293" spans="1:8" ht="18" x14ac:dyDescent="0.35">
      <c r="A293" s="18">
        <v>290</v>
      </c>
      <c r="B293" s="19" t="s">
        <v>435</v>
      </c>
      <c r="C293" s="19" t="s">
        <v>798</v>
      </c>
      <c r="D293" s="20" t="s">
        <v>15</v>
      </c>
      <c r="E293" s="21" t="s">
        <v>799</v>
      </c>
      <c r="F293" s="19" t="s">
        <v>202</v>
      </c>
      <c r="G293" s="19" t="s">
        <v>728</v>
      </c>
      <c r="H293" s="22" t="s">
        <v>891</v>
      </c>
    </row>
    <row r="294" spans="1:8" ht="18" x14ac:dyDescent="0.35">
      <c r="A294" s="18">
        <v>291</v>
      </c>
      <c r="B294" s="19" t="s">
        <v>800</v>
      </c>
      <c r="C294" s="19" t="s">
        <v>801</v>
      </c>
      <c r="D294" s="20" t="s">
        <v>15</v>
      </c>
      <c r="E294" s="21" t="s">
        <v>802</v>
      </c>
      <c r="F294" s="19" t="s">
        <v>202</v>
      </c>
      <c r="G294" s="19" t="s">
        <v>728</v>
      </c>
      <c r="H294" s="22" t="s">
        <v>891</v>
      </c>
    </row>
    <row r="295" spans="1:8" ht="18" x14ac:dyDescent="0.35">
      <c r="A295" s="18">
        <v>292</v>
      </c>
      <c r="B295" s="19" t="s">
        <v>803</v>
      </c>
      <c r="C295" s="19" t="s">
        <v>358</v>
      </c>
      <c r="D295" s="20" t="s">
        <v>15</v>
      </c>
      <c r="E295" s="21" t="s">
        <v>804</v>
      </c>
      <c r="F295" s="19" t="s">
        <v>202</v>
      </c>
      <c r="G295" s="19" t="s">
        <v>728</v>
      </c>
      <c r="H295" s="22" t="s">
        <v>891</v>
      </c>
    </row>
    <row r="296" spans="1:8" ht="18" x14ac:dyDescent="0.35">
      <c r="A296" s="18">
        <v>293</v>
      </c>
      <c r="B296" s="19" t="s">
        <v>805</v>
      </c>
      <c r="C296" s="19" t="s">
        <v>806</v>
      </c>
      <c r="D296" s="20" t="s">
        <v>15</v>
      </c>
      <c r="E296" s="21" t="s">
        <v>807</v>
      </c>
      <c r="F296" s="19" t="s">
        <v>202</v>
      </c>
      <c r="G296" s="19" t="s">
        <v>728</v>
      </c>
      <c r="H296" s="22" t="s">
        <v>891</v>
      </c>
    </row>
    <row r="297" spans="1:8" ht="18" x14ac:dyDescent="0.35">
      <c r="A297" s="18">
        <v>294</v>
      </c>
      <c r="B297" s="19" t="s">
        <v>808</v>
      </c>
      <c r="C297" s="19" t="s">
        <v>809</v>
      </c>
      <c r="D297" s="20" t="s">
        <v>15</v>
      </c>
      <c r="E297" s="21" t="s">
        <v>810</v>
      </c>
      <c r="F297" s="19" t="s">
        <v>202</v>
      </c>
      <c r="G297" s="19" t="s">
        <v>728</v>
      </c>
      <c r="H297" s="22" t="s">
        <v>891</v>
      </c>
    </row>
    <row r="298" spans="1:8" ht="18" x14ac:dyDescent="0.35">
      <c r="A298" s="18">
        <v>295</v>
      </c>
      <c r="B298" s="19" t="s">
        <v>811</v>
      </c>
      <c r="C298" s="19" t="s">
        <v>640</v>
      </c>
      <c r="D298" s="20" t="s">
        <v>15</v>
      </c>
      <c r="E298" s="21" t="s">
        <v>812</v>
      </c>
      <c r="F298" s="19" t="s">
        <v>202</v>
      </c>
      <c r="G298" s="19" t="s">
        <v>728</v>
      </c>
      <c r="H298" s="22" t="s">
        <v>891</v>
      </c>
    </row>
    <row r="299" spans="1:8" ht="18" x14ac:dyDescent="0.35">
      <c r="A299" s="18">
        <v>296</v>
      </c>
      <c r="B299" s="19" t="s">
        <v>43</v>
      </c>
      <c r="C299" s="19" t="s">
        <v>134</v>
      </c>
      <c r="D299" s="20" t="s">
        <v>11</v>
      </c>
      <c r="E299" s="21" t="s">
        <v>813</v>
      </c>
      <c r="F299" s="19" t="s">
        <v>202</v>
      </c>
      <c r="G299" s="19" t="s">
        <v>728</v>
      </c>
      <c r="H299" s="22" t="s">
        <v>891</v>
      </c>
    </row>
    <row r="300" spans="1:8" ht="18" x14ac:dyDescent="0.35">
      <c r="A300" s="18">
        <v>297</v>
      </c>
      <c r="B300" s="19" t="s">
        <v>778</v>
      </c>
      <c r="C300" s="19" t="s">
        <v>814</v>
      </c>
      <c r="D300" s="20" t="s">
        <v>11</v>
      </c>
      <c r="E300" s="21" t="s">
        <v>815</v>
      </c>
      <c r="F300" s="19" t="s">
        <v>202</v>
      </c>
      <c r="G300" s="19" t="s">
        <v>728</v>
      </c>
      <c r="H300" s="22" t="s">
        <v>891</v>
      </c>
    </row>
    <row r="301" spans="1:8" ht="18" x14ac:dyDescent="0.35">
      <c r="A301" s="18">
        <v>298</v>
      </c>
      <c r="B301" s="19" t="s">
        <v>816</v>
      </c>
      <c r="C301" s="19" t="s">
        <v>817</v>
      </c>
      <c r="D301" s="20" t="s">
        <v>11</v>
      </c>
      <c r="E301" s="21" t="s">
        <v>818</v>
      </c>
      <c r="F301" s="19" t="s">
        <v>202</v>
      </c>
      <c r="G301" s="19" t="s">
        <v>728</v>
      </c>
      <c r="H301" s="22" t="s">
        <v>891</v>
      </c>
    </row>
    <row r="302" spans="1:8" ht="18" x14ac:dyDescent="0.35">
      <c r="A302" s="18">
        <v>299</v>
      </c>
      <c r="B302" s="19" t="s">
        <v>411</v>
      </c>
      <c r="C302" s="19" t="s">
        <v>819</v>
      </c>
      <c r="D302" s="20" t="s">
        <v>15</v>
      </c>
      <c r="E302" s="21" t="s">
        <v>820</v>
      </c>
      <c r="F302" s="19" t="s">
        <v>270</v>
      </c>
      <c r="G302" s="19" t="s">
        <v>728</v>
      </c>
      <c r="H302" s="22" t="s">
        <v>891</v>
      </c>
    </row>
    <row r="303" spans="1:8" ht="18" x14ac:dyDescent="0.35">
      <c r="A303" s="18">
        <v>300</v>
      </c>
      <c r="B303" s="19" t="s">
        <v>821</v>
      </c>
      <c r="C303" s="19" t="s">
        <v>301</v>
      </c>
      <c r="D303" s="20" t="s">
        <v>15</v>
      </c>
      <c r="E303" s="21" t="s">
        <v>822</v>
      </c>
      <c r="F303" s="19" t="s">
        <v>270</v>
      </c>
      <c r="G303" s="19" t="s">
        <v>728</v>
      </c>
      <c r="H303" s="22" t="s">
        <v>891</v>
      </c>
    </row>
    <row r="304" spans="1:8" ht="18" x14ac:dyDescent="0.35">
      <c r="A304" s="18">
        <v>301</v>
      </c>
      <c r="B304" s="19" t="s">
        <v>823</v>
      </c>
      <c r="C304" s="19" t="s">
        <v>771</v>
      </c>
      <c r="D304" s="20" t="s">
        <v>15</v>
      </c>
      <c r="E304" s="21" t="s">
        <v>824</v>
      </c>
      <c r="F304" s="19" t="s">
        <v>270</v>
      </c>
      <c r="G304" s="19" t="s">
        <v>728</v>
      </c>
      <c r="H304" s="22" t="s">
        <v>891</v>
      </c>
    </row>
    <row r="305" spans="1:8" ht="18" x14ac:dyDescent="0.35">
      <c r="A305" s="18">
        <v>302</v>
      </c>
      <c r="B305" s="19" t="s">
        <v>825</v>
      </c>
      <c r="C305" s="19" t="s">
        <v>826</v>
      </c>
      <c r="D305" s="20" t="s">
        <v>11</v>
      </c>
      <c r="E305" s="21" t="s">
        <v>827</v>
      </c>
      <c r="F305" s="19" t="s">
        <v>270</v>
      </c>
      <c r="G305" s="19" t="s">
        <v>728</v>
      </c>
      <c r="H305" s="22" t="s">
        <v>891</v>
      </c>
    </row>
    <row r="306" spans="1:8" ht="18" x14ac:dyDescent="0.35">
      <c r="A306" s="18">
        <v>303</v>
      </c>
      <c r="B306" s="19" t="s">
        <v>828</v>
      </c>
      <c r="C306" s="19" t="s">
        <v>829</v>
      </c>
      <c r="D306" s="20" t="s">
        <v>11</v>
      </c>
      <c r="E306" s="21" t="s">
        <v>830</v>
      </c>
      <c r="F306" s="19" t="s">
        <v>270</v>
      </c>
      <c r="G306" s="19" t="s">
        <v>728</v>
      </c>
      <c r="H306" s="22" t="s">
        <v>891</v>
      </c>
    </row>
    <row r="307" spans="1:8" ht="18" x14ac:dyDescent="0.35">
      <c r="A307" s="18">
        <v>304</v>
      </c>
      <c r="B307" s="19" t="s">
        <v>738</v>
      </c>
      <c r="C307" s="19" t="s">
        <v>831</v>
      </c>
      <c r="D307" s="20" t="s">
        <v>11</v>
      </c>
      <c r="E307" s="21" t="s">
        <v>832</v>
      </c>
      <c r="F307" s="19" t="s">
        <v>270</v>
      </c>
      <c r="G307" s="19" t="s">
        <v>728</v>
      </c>
      <c r="H307" s="22" t="s">
        <v>891</v>
      </c>
    </row>
    <row r="308" spans="1:8" ht="18" x14ac:dyDescent="0.35">
      <c r="A308" s="18">
        <v>305</v>
      </c>
      <c r="B308" s="19" t="s">
        <v>833</v>
      </c>
      <c r="C308" s="19" t="s">
        <v>834</v>
      </c>
      <c r="D308" s="20" t="s">
        <v>11</v>
      </c>
      <c r="E308" s="21" t="s">
        <v>835</v>
      </c>
      <c r="F308" s="19" t="s">
        <v>270</v>
      </c>
      <c r="G308" s="19" t="s">
        <v>728</v>
      </c>
      <c r="H308" s="22" t="s">
        <v>891</v>
      </c>
    </row>
    <row r="309" spans="1:8" x14ac:dyDescent="0.3">
      <c r="A309"/>
    </row>
    <row r="310" spans="1:8" x14ac:dyDescent="0.3">
      <c r="A310"/>
    </row>
  </sheetData>
  <mergeCells count="1">
    <mergeCell ref="A1:H1"/>
  </mergeCells>
  <conditionalFormatting sqref="C4:C308">
    <cfRule type="expression" dxfId="12" priority="2">
      <formula>C4=""</formula>
    </cfRule>
  </conditionalFormatting>
  <pageMargins left="0.75" right="0.75" top="1" bottom="1" header="0.511811023622047" footer="0.511811023622047"/>
  <pageSetup fitToHeight="0" orientation="landscape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7"/>
  <sheetViews>
    <sheetView zoomScaleNormal="100" workbookViewId="0">
      <pane ySplit="3" topLeftCell="A31" activePane="bottomLeft" state="frozen"/>
      <selection pane="bottomLeft"/>
    </sheetView>
  </sheetViews>
  <sheetFormatPr baseColWidth="10" defaultColWidth="8.6640625" defaultRowHeight="14.4" x14ac:dyDescent="0.3"/>
  <cols>
    <col min="1" max="1" width="52" customWidth="1"/>
    <col min="2" max="10" width="13" customWidth="1"/>
  </cols>
  <sheetData>
    <row r="1" spans="1:11" ht="17.399999999999999" x14ac:dyDescent="0.3">
      <c r="A1" s="5" t="s">
        <v>836</v>
      </c>
    </row>
    <row r="2" spans="1:11" x14ac:dyDescent="0.3">
      <c r="A2" s="6" t="s">
        <v>837</v>
      </c>
    </row>
    <row r="4" spans="1:11" x14ac:dyDescent="0.3">
      <c r="A4" s="7" t="s">
        <v>838</v>
      </c>
    </row>
    <row r="5" spans="1:11" ht="30" customHeight="1" x14ac:dyDescent="0.3">
      <c r="A5" s="2" t="s">
        <v>0</v>
      </c>
      <c r="B5" s="2" t="s">
        <v>839</v>
      </c>
      <c r="C5" s="2" t="s">
        <v>840</v>
      </c>
      <c r="D5" s="2" t="s">
        <v>841</v>
      </c>
      <c r="E5" s="2" t="s">
        <v>842</v>
      </c>
      <c r="F5" s="2" t="s">
        <v>843</v>
      </c>
      <c r="G5" s="2" t="s">
        <v>844</v>
      </c>
      <c r="H5" s="2" t="s">
        <v>845</v>
      </c>
      <c r="I5" s="2" t="s">
        <v>846</v>
      </c>
      <c r="J5" s="2" t="s">
        <v>847</v>
      </c>
      <c r="K5" s="2" t="s">
        <v>848</v>
      </c>
    </row>
    <row r="6" spans="1:11" x14ac:dyDescent="0.3">
      <c r="A6" s="4" t="s">
        <v>7</v>
      </c>
      <c r="B6" s="26">
        <f>COUNTIFS('Liste complète'!$G$4:$G$308,$A6,'Liste complète'!$D$4:$D$308,"M")</f>
        <v>122</v>
      </c>
      <c r="C6" s="26">
        <f>COUNTIFS('Liste complète'!$G$4:$G$308,$A6,'Liste complète'!$D$4:$D$308,"F")</f>
        <v>27</v>
      </c>
      <c r="D6" s="3">
        <f>B6+C6</f>
        <v>149</v>
      </c>
      <c r="E6" s="8">
        <f>IF(D6=0,0,C6/D6)</f>
        <v>0.18120805369127516</v>
      </c>
      <c r="F6" s="9">
        <v>122</v>
      </c>
      <c r="G6" s="9">
        <v>28</v>
      </c>
      <c r="H6" s="9">
        <v>150</v>
      </c>
      <c r="I6" s="3">
        <f t="shared" ref="I6:K9" si="0">B6-F6</f>
        <v>0</v>
      </c>
      <c r="J6" s="3">
        <f t="shared" si="0"/>
        <v>-1</v>
      </c>
      <c r="K6" s="3">
        <f t="shared" si="0"/>
        <v>-1</v>
      </c>
    </row>
    <row r="7" spans="1:11" x14ac:dyDescent="0.3">
      <c r="A7" s="4" t="s">
        <v>441</v>
      </c>
      <c r="B7" s="26">
        <f>COUNTIFS('Liste complète'!$G$4:$G$308,$A7,'Liste complète'!$D$4:$D$308,"M")</f>
        <v>42</v>
      </c>
      <c r="C7" s="26">
        <f>COUNTIFS('Liste complète'!$G$4:$G$308,$A7,'Liste complète'!$D$4:$D$308,"F")</f>
        <v>8</v>
      </c>
      <c r="D7" s="3">
        <f>B7+C7</f>
        <v>50</v>
      </c>
      <c r="E7" s="8">
        <f>IF(D7=0,0,C7/D7)</f>
        <v>0.16</v>
      </c>
      <c r="F7" s="9">
        <v>43</v>
      </c>
      <c r="G7" s="9">
        <v>8</v>
      </c>
      <c r="H7" s="9">
        <v>51</v>
      </c>
      <c r="I7" s="3">
        <f t="shared" si="0"/>
        <v>-1</v>
      </c>
      <c r="J7" s="3">
        <f t="shared" si="0"/>
        <v>0</v>
      </c>
      <c r="K7" s="3">
        <f t="shared" si="0"/>
        <v>-1</v>
      </c>
    </row>
    <row r="8" spans="1:11" x14ac:dyDescent="0.3">
      <c r="A8" s="4" t="s">
        <v>583</v>
      </c>
      <c r="B8" s="26">
        <f>COUNTIFS('Liste complète'!$G$4:$G$308,$A8,'Liste complète'!$D$4:$D$308,"M")</f>
        <v>36</v>
      </c>
      <c r="C8" s="26">
        <f>COUNTIFS('Liste complète'!$G$4:$G$308,$A8,'Liste complète'!$D$4:$D$308,"F")</f>
        <v>20</v>
      </c>
      <c r="D8" s="3">
        <f>B8+C8</f>
        <v>56</v>
      </c>
      <c r="E8" s="8">
        <f>IF(D8=0,0,C8/D8)</f>
        <v>0.35714285714285715</v>
      </c>
      <c r="F8" s="9">
        <v>36</v>
      </c>
      <c r="G8" s="9">
        <v>20</v>
      </c>
      <c r="H8" s="9">
        <v>56</v>
      </c>
      <c r="I8" s="3">
        <f t="shared" si="0"/>
        <v>0</v>
      </c>
      <c r="J8" s="3">
        <f t="shared" si="0"/>
        <v>0</v>
      </c>
      <c r="K8" s="3">
        <f t="shared" si="0"/>
        <v>0</v>
      </c>
    </row>
    <row r="9" spans="1:11" x14ac:dyDescent="0.3">
      <c r="A9" s="4" t="s">
        <v>728</v>
      </c>
      <c r="B9" s="26">
        <f>COUNTIFS('Liste complète'!$G$4:$G$308,$A9,'Liste complète'!$D$4:$D$308,"M")</f>
        <v>27</v>
      </c>
      <c r="C9" s="26">
        <f>COUNTIFS('Liste complète'!$G$4:$G$308,$A9,'Liste complète'!$D$4:$D$308,"F")</f>
        <v>23</v>
      </c>
      <c r="D9" s="3">
        <f>B9+C9</f>
        <v>50</v>
      </c>
      <c r="E9" s="8">
        <f>IF(D9=0,0,C9/D9)</f>
        <v>0.46</v>
      </c>
      <c r="F9" s="9">
        <v>27</v>
      </c>
      <c r="G9" s="9">
        <v>23</v>
      </c>
      <c r="H9" s="9">
        <v>50</v>
      </c>
      <c r="I9" s="3">
        <f t="shared" si="0"/>
        <v>0</v>
      </c>
      <c r="J9" s="3">
        <f t="shared" si="0"/>
        <v>0</v>
      </c>
      <c r="K9" s="3">
        <f t="shared" si="0"/>
        <v>0</v>
      </c>
    </row>
    <row r="10" spans="1:11" x14ac:dyDescent="0.3">
      <c r="A10" s="10" t="s">
        <v>849</v>
      </c>
      <c r="B10" s="11">
        <f>SUM(B6:B9)</f>
        <v>227</v>
      </c>
      <c r="C10" s="11">
        <f>SUM(C6:C9)</f>
        <v>78</v>
      </c>
      <c r="D10" s="11">
        <f>SUM(D6:D9)</f>
        <v>305</v>
      </c>
      <c r="E10" s="12">
        <f>IF(D10=0,0,C10/D10)</f>
        <v>0.25573770491803277</v>
      </c>
      <c r="F10" s="11">
        <f t="shared" ref="F10:K10" si="1">SUM(F6:F9)</f>
        <v>228</v>
      </c>
      <c r="G10" s="11">
        <f t="shared" si="1"/>
        <v>79</v>
      </c>
      <c r="H10" s="11">
        <f t="shared" si="1"/>
        <v>307</v>
      </c>
      <c r="I10" s="11">
        <f t="shared" si="1"/>
        <v>-1</v>
      </c>
      <c r="J10" s="11">
        <f t="shared" si="1"/>
        <v>-1</v>
      </c>
      <c r="K10" s="11">
        <f t="shared" si="1"/>
        <v>-2</v>
      </c>
    </row>
    <row r="11" spans="1:11" x14ac:dyDescent="0.3">
      <c r="A11" s="6" t="s">
        <v>850</v>
      </c>
    </row>
    <row r="13" spans="1:11" x14ac:dyDescent="0.3">
      <c r="A13" s="7" t="s">
        <v>851</v>
      </c>
    </row>
    <row r="14" spans="1:11" ht="30" customHeight="1" x14ac:dyDescent="0.3">
      <c r="A14" s="2" t="s">
        <v>1</v>
      </c>
      <c r="B14" s="2" t="s">
        <v>7</v>
      </c>
      <c r="C14" s="2" t="s">
        <v>441</v>
      </c>
      <c r="D14" s="2" t="s">
        <v>583</v>
      </c>
      <c r="E14" s="2" t="s">
        <v>728</v>
      </c>
      <c r="F14" s="2" t="s">
        <v>841</v>
      </c>
      <c r="G14" s="2" t="s">
        <v>852</v>
      </c>
    </row>
    <row r="15" spans="1:11" x14ac:dyDescent="0.3">
      <c r="A15" s="4" t="s">
        <v>8</v>
      </c>
      <c r="B15" s="26">
        <f>COUNTIFS('Liste complète'!$F$4:$F$308,$A15,'Liste complète'!$G$4:$G$308,B$14)</f>
        <v>26</v>
      </c>
      <c r="C15" s="26">
        <f>COUNTIFS('Liste complète'!$F$4:$F$308,$A15,'Liste complète'!$G$4:$G$308,C$14)</f>
        <v>8</v>
      </c>
      <c r="D15" s="26">
        <f>COUNTIFS('Liste complète'!$F$4:$F$308,$A15,'Liste complète'!$G$4:$G$308,D$14)</f>
        <v>8</v>
      </c>
      <c r="E15" s="26">
        <f>COUNTIFS('Liste complète'!$F$4:$F$308,$A15,'Liste complète'!$G$4:$G$308,E$14)</f>
        <v>6</v>
      </c>
      <c r="F15" s="3">
        <f t="shared" ref="F15:F21" si="2">SUM(B15:E15)</f>
        <v>48</v>
      </c>
      <c r="G15" s="8">
        <f t="shared" ref="G15:G21" si="3">IF($D$10=0,0,F15/$D$10)</f>
        <v>0.15737704918032788</v>
      </c>
    </row>
    <row r="16" spans="1:11" x14ac:dyDescent="0.3">
      <c r="A16" s="4" t="s">
        <v>87</v>
      </c>
      <c r="B16" s="26">
        <f>COUNTIFS('Liste complète'!$F$4:$F$308,$A16,'Liste complète'!$G$4:$G$308,B$14)</f>
        <v>25</v>
      </c>
      <c r="C16" s="26">
        <f>COUNTIFS('Liste complète'!$F$4:$F$308,$A16,'Liste complète'!$G$4:$G$308,C$14)</f>
        <v>9</v>
      </c>
      <c r="D16" s="26">
        <f>COUNTIFS('Liste complète'!$F$4:$F$308,$A16,'Liste complète'!$G$4:$G$308,D$14)</f>
        <v>8</v>
      </c>
      <c r="E16" s="26">
        <f>COUNTIFS('Liste complète'!$F$4:$F$308,$A16,'Liste complète'!$G$4:$G$308,E$14)</f>
        <v>7</v>
      </c>
      <c r="F16" s="3">
        <f t="shared" si="2"/>
        <v>49</v>
      </c>
      <c r="G16" s="8">
        <f t="shared" si="3"/>
        <v>0.16065573770491803</v>
      </c>
    </row>
    <row r="17" spans="1:7" x14ac:dyDescent="0.3">
      <c r="A17" s="4" t="s">
        <v>161</v>
      </c>
      <c r="B17" s="26">
        <f>COUNTIFS('Liste complète'!$F$4:$F$308,$A17,'Liste complète'!$G$4:$G$308,B$14)</f>
        <v>14</v>
      </c>
      <c r="C17" s="26">
        <f>COUNTIFS('Liste complète'!$F$4:$F$308,$A17,'Liste complète'!$G$4:$G$308,C$14)</f>
        <v>6</v>
      </c>
      <c r="D17" s="26">
        <f>COUNTIFS('Liste complète'!$F$4:$F$308,$A17,'Liste complète'!$G$4:$G$308,D$14)</f>
        <v>8</v>
      </c>
      <c r="E17" s="26">
        <f>COUNTIFS('Liste complète'!$F$4:$F$308,$A17,'Liste complète'!$G$4:$G$308,E$14)</f>
        <v>3</v>
      </c>
      <c r="F17" s="3">
        <f t="shared" si="2"/>
        <v>31</v>
      </c>
      <c r="G17" s="8">
        <f t="shared" si="3"/>
        <v>0.10163934426229508</v>
      </c>
    </row>
    <row r="18" spans="1:7" x14ac:dyDescent="0.3">
      <c r="A18" s="4" t="s">
        <v>202</v>
      </c>
      <c r="B18" s="26">
        <f>COUNTIFS('Liste complète'!$F$4:$F$308,$A18,'Liste complète'!$G$4:$G$308,B$14)</f>
        <v>23</v>
      </c>
      <c r="C18" s="26">
        <f>COUNTIFS('Liste complète'!$F$4:$F$308,$A18,'Liste complète'!$G$4:$G$308,C$14)</f>
        <v>8</v>
      </c>
      <c r="D18" s="26">
        <f>COUNTIFS('Liste complète'!$F$4:$F$308,$A18,'Liste complète'!$G$4:$G$308,D$14)</f>
        <v>8</v>
      </c>
      <c r="E18" s="26">
        <f>COUNTIFS('Liste complète'!$F$4:$F$308,$A18,'Liste complète'!$G$4:$G$308,E$14)</f>
        <v>10</v>
      </c>
      <c r="F18" s="3">
        <f t="shared" si="2"/>
        <v>49</v>
      </c>
      <c r="G18" s="8">
        <f t="shared" si="3"/>
        <v>0.16065573770491803</v>
      </c>
    </row>
    <row r="19" spans="1:7" x14ac:dyDescent="0.3">
      <c r="A19" s="4" t="s">
        <v>270</v>
      </c>
      <c r="B19" s="26">
        <f>COUNTIFS('Liste complète'!$F$4:$F$308,$A19,'Liste complète'!$G$4:$G$308,B$14)</f>
        <v>28</v>
      </c>
      <c r="C19" s="26">
        <f>COUNTIFS('Liste complète'!$F$4:$F$308,$A19,'Liste complète'!$G$4:$G$308,C$14)</f>
        <v>3</v>
      </c>
      <c r="D19" s="26">
        <f>COUNTIFS('Liste complète'!$F$4:$F$308,$A19,'Liste complète'!$G$4:$G$308,D$14)</f>
        <v>8</v>
      </c>
      <c r="E19" s="26">
        <f>COUNTIFS('Liste complète'!$F$4:$F$308,$A19,'Liste complète'!$G$4:$G$308,E$14)</f>
        <v>7</v>
      </c>
      <c r="F19" s="3">
        <f t="shared" si="2"/>
        <v>46</v>
      </c>
      <c r="G19" s="8">
        <f t="shared" si="3"/>
        <v>0.15081967213114755</v>
      </c>
    </row>
    <row r="20" spans="1:7" x14ac:dyDescent="0.3">
      <c r="A20" s="4" t="s">
        <v>352</v>
      </c>
      <c r="B20" s="26">
        <f>COUNTIFS('Liste complète'!$F$4:$F$308,$A20,'Liste complète'!$G$4:$G$308,B$14)</f>
        <v>21</v>
      </c>
      <c r="C20" s="26">
        <f>COUNTIFS('Liste complète'!$F$4:$F$308,$A20,'Liste complète'!$G$4:$G$308,C$14)</f>
        <v>8</v>
      </c>
      <c r="D20" s="26">
        <f>COUNTIFS('Liste complète'!$F$4:$F$308,$A20,'Liste complète'!$G$4:$G$308,D$14)</f>
        <v>8</v>
      </c>
      <c r="E20" s="26">
        <f>COUNTIFS('Liste complète'!$F$4:$F$308,$A20,'Liste complète'!$G$4:$G$308,E$14)</f>
        <v>8</v>
      </c>
      <c r="F20" s="3">
        <f t="shared" si="2"/>
        <v>45</v>
      </c>
      <c r="G20" s="8">
        <f t="shared" si="3"/>
        <v>0.14754098360655737</v>
      </c>
    </row>
    <row r="21" spans="1:7" x14ac:dyDescent="0.3">
      <c r="A21" s="4" t="s">
        <v>410</v>
      </c>
      <c r="B21" s="26">
        <f>COUNTIFS('Liste complète'!$F$4:$F$308,$A21,'Liste complète'!$G$4:$G$308,B$14)</f>
        <v>12</v>
      </c>
      <c r="C21" s="26">
        <f>COUNTIFS('Liste complète'!$F$4:$F$308,$A21,'Liste complète'!$G$4:$G$308,C$14)</f>
        <v>8</v>
      </c>
      <c r="D21" s="26">
        <f>COUNTIFS('Liste complète'!$F$4:$F$308,$A21,'Liste complète'!$G$4:$G$308,D$14)</f>
        <v>8</v>
      </c>
      <c r="E21" s="26">
        <f>COUNTIFS('Liste complète'!$F$4:$F$308,$A21,'Liste complète'!$G$4:$G$308,E$14)</f>
        <v>9</v>
      </c>
      <c r="F21" s="3">
        <f t="shared" si="2"/>
        <v>37</v>
      </c>
      <c r="G21" s="8">
        <f t="shared" si="3"/>
        <v>0.12131147540983607</v>
      </c>
    </row>
    <row r="22" spans="1:7" x14ac:dyDescent="0.3">
      <c r="A22" s="10" t="s">
        <v>853</v>
      </c>
      <c r="B22" s="11">
        <f t="shared" ref="B22:G22" si="4">SUM(B15:B21)</f>
        <v>149</v>
      </c>
      <c r="C22" s="11">
        <f t="shared" si="4"/>
        <v>50</v>
      </c>
      <c r="D22" s="11">
        <f t="shared" si="4"/>
        <v>56</v>
      </c>
      <c r="E22" s="11">
        <f t="shared" si="4"/>
        <v>50</v>
      </c>
      <c r="F22" s="11">
        <f t="shared" si="4"/>
        <v>305</v>
      </c>
      <c r="G22" s="12">
        <f t="shared" si="4"/>
        <v>1.0000000000000002</v>
      </c>
    </row>
    <row r="25" spans="1:7" x14ac:dyDescent="0.3">
      <c r="A25" s="7" t="s">
        <v>854</v>
      </c>
    </row>
    <row r="26" spans="1:7" x14ac:dyDescent="0.3">
      <c r="A26" s="2" t="s">
        <v>1</v>
      </c>
      <c r="B26" s="2" t="s">
        <v>839</v>
      </c>
      <c r="C26" s="2" t="s">
        <v>840</v>
      </c>
      <c r="D26" s="2" t="s">
        <v>841</v>
      </c>
      <c r="E26" s="2" t="s">
        <v>842</v>
      </c>
    </row>
    <row r="27" spans="1:7" x14ac:dyDescent="0.3">
      <c r="A27" s="4" t="s">
        <v>8</v>
      </c>
      <c r="B27" s="26">
        <f>COUNTIFS('Liste complète'!$F$4:$F$308,$A27,'Liste complète'!$D$4:$D$308,"M")</f>
        <v>32</v>
      </c>
      <c r="C27" s="26">
        <f>COUNTIFS('Liste complète'!$F$4:$F$308,$A27,'Liste complète'!$D$4:$D$308,"F")</f>
        <v>16</v>
      </c>
      <c r="D27" s="3">
        <f t="shared" ref="D27:D33" si="5">B27+C27</f>
        <v>48</v>
      </c>
      <c r="E27" s="8">
        <f t="shared" ref="E27:E34" si="6">IF(D27=0,0,C27/D27)</f>
        <v>0.33333333333333331</v>
      </c>
    </row>
    <row r="28" spans="1:7" x14ac:dyDescent="0.3">
      <c r="A28" s="4" t="s">
        <v>87</v>
      </c>
      <c r="B28" s="26">
        <f>COUNTIFS('Liste complète'!$F$4:$F$308,$A28,'Liste complète'!$D$4:$D$308,"M")</f>
        <v>30</v>
      </c>
      <c r="C28" s="26">
        <f>COUNTIFS('Liste complète'!$F$4:$F$308,$A28,'Liste complète'!$D$4:$D$308,"F")</f>
        <v>19</v>
      </c>
      <c r="D28" s="3">
        <f t="shared" si="5"/>
        <v>49</v>
      </c>
      <c r="E28" s="8">
        <f t="shared" si="6"/>
        <v>0.38775510204081631</v>
      </c>
    </row>
    <row r="29" spans="1:7" x14ac:dyDescent="0.3">
      <c r="A29" s="4" t="s">
        <v>161</v>
      </c>
      <c r="B29" s="26">
        <f>COUNTIFS('Liste complète'!$F$4:$F$308,$A29,'Liste complète'!$D$4:$D$308,"M")</f>
        <v>30</v>
      </c>
      <c r="C29" s="26">
        <f>COUNTIFS('Liste complète'!$F$4:$F$308,$A29,'Liste complète'!$D$4:$D$308,"F")</f>
        <v>1</v>
      </c>
      <c r="D29" s="3">
        <f t="shared" si="5"/>
        <v>31</v>
      </c>
      <c r="E29" s="8">
        <f t="shared" si="6"/>
        <v>3.2258064516129031E-2</v>
      </c>
    </row>
    <row r="30" spans="1:7" x14ac:dyDescent="0.3">
      <c r="A30" s="4" t="s">
        <v>202</v>
      </c>
      <c r="B30" s="26">
        <f>COUNTIFS('Liste complète'!$F$4:$F$308,$A30,'Liste complète'!$D$4:$D$308,"M")</f>
        <v>34</v>
      </c>
      <c r="C30" s="26">
        <f>COUNTIFS('Liste complète'!$F$4:$F$308,$A30,'Liste complète'!$D$4:$D$308,"F")</f>
        <v>15</v>
      </c>
      <c r="D30" s="3">
        <f t="shared" si="5"/>
        <v>49</v>
      </c>
      <c r="E30" s="8">
        <f t="shared" si="6"/>
        <v>0.30612244897959184</v>
      </c>
    </row>
    <row r="31" spans="1:7" x14ac:dyDescent="0.3">
      <c r="A31" s="4" t="s">
        <v>270</v>
      </c>
      <c r="B31" s="26">
        <f>COUNTIFS('Liste complète'!$F$4:$F$308,$A31,'Liste complète'!$D$4:$D$308,"M")</f>
        <v>38</v>
      </c>
      <c r="C31" s="26">
        <f>COUNTIFS('Liste complète'!$F$4:$F$308,$A31,'Liste complète'!$D$4:$D$308,"F")</f>
        <v>8</v>
      </c>
      <c r="D31" s="3">
        <f t="shared" si="5"/>
        <v>46</v>
      </c>
      <c r="E31" s="8">
        <f t="shared" si="6"/>
        <v>0.17391304347826086</v>
      </c>
    </row>
    <row r="32" spans="1:7" x14ac:dyDescent="0.3">
      <c r="A32" s="4" t="s">
        <v>352</v>
      </c>
      <c r="B32" s="26">
        <f>COUNTIFS('Liste complète'!$F$4:$F$308,$A32,'Liste complète'!$D$4:$D$308,"M")</f>
        <v>37</v>
      </c>
      <c r="C32" s="26">
        <f>COUNTIFS('Liste complète'!$F$4:$F$308,$A32,'Liste complète'!$D$4:$D$308,"F")</f>
        <v>8</v>
      </c>
      <c r="D32" s="3">
        <f t="shared" si="5"/>
        <v>45</v>
      </c>
      <c r="E32" s="8">
        <f t="shared" si="6"/>
        <v>0.17777777777777778</v>
      </c>
    </row>
    <row r="33" spans="1:8" x14ac:dyDescent="0.3">
      <c r="A33" s="4" t="s">
        <v>410</v>
      </c>
      <c r="B33" s="26">
        <f>COUNTIFS('Liste complète'!$F$4:$F$308,$A33,'Liste complète'!$D$4:$D$308,"M")</f>
        <v>26</v>
      </c>
      <c r="C33" s="26">
        <f>COUNTIFS('Liste complète'!$F$4:$F$308,$A33,'Liste complète'!$D$4:$D$308,"F")</f>
        <v>11</v>
      </c>
      <c r="D33" s="3">
        <f t="shared" si="5"/>
        <v>37</v>
      </c>
      <c r="E33" s="8">
        <f t="shared" si="6"/>
        <v>0.29729729729729731</v>
      </c>
    </row>
    <row r="34" spans="1:8" x14ac:dyDescent="0.3">
      <c r="A34" s="10" t="s">
        <v>853</v>
      </c>
      <c r="B34" s="11">
        <f>SUM(B27:B33)</f>
        <v>227</v>
      </c>
      <c r="C34" s="11">
        <f>SUM(C27:C33)</f>
        <v>78</v>
      </c>
      <c r="D34" s="11">
        <f>SUM(D27:D33)</f>
        <v>305</v>
      </c>
      <c r="E34" s="12">
        <f t="shared" si="6"/>
        <v>0.25573770491803277</v>
      </c>
    </row>
    <row r="37" spans="1:8" x14ac:dyDescent="0.3">
      <c r="A37" s="7" t="s">
        <v>855</v>
      </c>
    </row>
    <row r="38" spans="1:8" ht="30" customHeight="1" x14ac:dyDescent="0.3">
      <c r="A38" s="2" t="s">
        <v>1</v>
      </c>
      <c r="B38" s="2" t="s">
        <v>0</v>
      </c>
      <c r="C38" s="2" t="s">
        <v>2</v>
      </c>
      <c r="D38" s="2" t="s">
        <v>839</v>
      </c>
      <c r="E38" s="2" t="s">
        <v>840</v>
      </c>
      <c r="F38" s="2" t="s">
        <v>856</v>
      </c>
      <c r="G38" s="2" t="s">
        <v>857</v>
      </c>
      <c r="H38" s="2" t="s">
        <v>858</v>
      </c>
    </row>
    <row r="39" spans="1:8" x14ac:dyDescent="0.3">
      <c r="A39" s="4" t="s">
        <v>8</v>
      </c>
      <c r="B39" s="4" t="s">
        <v>7</v>
      </c>
      <c r="C39" s="3">
        <v>1</v>
      </c>
      <c r="D39" s="26">
        <f>COUNTIFS('Liste complète'!$F$4:$F$308,$A39,'Liste complète'!$G$4:$G$308,$B39,'Liste complète'!$D$4:$D$308,"M")</f>
        <v>19</v>
      </c>
      <c r="E39" s="26">
        <f>COUNTIFS('Liste complète'!$F$4:$F$308,$A39,'Liste complète'!$G$4:$G$308,$B39,'Liste complète'!$D$4:$D$308,"F")</f>
        <v>7</v>
      </c>
      <c r="F39" s="3">
        <f t="shared" ref="F39:F66" si="7">D39+E39</f>
        <v>26</v>
      </c>
      <c r="G39" s="9">
        <v>26</v>
      </c>
      <c r="H39" s="3">
        <f t="shared" ref="H39:H66" si="8">F39-G39</f>
        <v>0</v>
      </c>
    </row>
    <row r="40" spans="1:8" x14ac:dyDescent="0.3">
      <c r="A40" s="4" t="s">
        <v>87</v>
      </c>
      <c r="B40" s="4" t="s">
        <v>7</v>
      </c>
      <c r="C40" s="3">
        <v>2</v>
      </c>
      <c r="D40" s="26">
        <f>COUNTIFS('Liste complète'!$F$4:$F$308,$A40,'Liste complète'!$G$4:$G$308,$B40,'Liste complète'!$D$4:$D$308,"M")</f>
        <v>17</v>
      </c>
      <c r="E40" s="26">
        <f>COUNTIFS('Liste complète'!$F$4:$F$308,$A40,'Liste complète'!$G$4:$G$308,$B40,'Liste complète'!$D$4:$D$308,"F")</f>
        <v>8</v>
      </c>
      <c r="F40" s="3">
        <f t="shared" si="7"/>
        <v>25</v>
      </c>
      <c r="G40" s="9">
        <v>25</v>
      </c>
      <c r="H40" s="3">
        <f t="shared" si="8"/>
        <v>0</v>
      </c>
    </row>
    <row r="41" spans="1:8" x14ac:dyDescent="0.3">
      <c r="A41" s="4" t="s">
        <v>161</v>
      </c>
      <c r="B41" s="4" t="s">
        <v>7</v>
      </c>
      <c r="C41" s="3">
        <v>3</v>
      </c>
      <c r="D41" s="26">
        <f>COUNTIFS('Liste complète'!$F$4:$F$308,$A41,'Liste complète'!$G$4:$G$308,$B41,'Liste complète'!$D$4:$D$308,"M")</f>
        <v>13</v>
      </c>
      <c r="E41" s="26">
        <f>COUNTIFS('Liste complète'!$F$4:$F$308,$A41,'Liste complète'!$G$4:$G$308,$B41,'Liste complète'!$D$4:$D$308,"F")</f>
        <v>1</v>
      </c>
      <c r="F41" s="3">
        <f t="shared" si="7"/>
        <v>14</v>
      </c>
      <c r="G41" s="9">
        <v>14</v>
      </c>
      <c r="H41" s="3">
        <f t="shared" si="8"/>
        <v>0</v>
      </c>
    </row>
    <row r="42" spans="1:8" x14ac:dyDescent="0.3">
      <c r="A42" s="4" t="s">
        <v>202</v>
      </c>
      <c r="B42" s="4" t="s">
        <v>7</v>
      </c>
      <c r="C42" s="3">
        <v>4</v>
      </c>
      <c r="D42" s="26">
        <f>COUNTIFS('Liste complète'!$F$4:$F$308,$A42,'Liste complète'!$G$4:$G$308,$B42,'Liste complète'!$D$4:$D$308,"M")</f>
        <v>19</v>
      </c>
      <c r="E42" s="26">
        <f>COUNTIFS('Liste complète'!$F$4:$F$308,$A42,'Liste complète'!$G$4:$G$308,$B42,'Liste complète'!$D$4:$D$308,"F")</f>
        <v>4</v>
      </c>
      <c r="F42" s="3">
        <f t="shared" si="7"/>
        <v>23</v>
      </c>
      <c r="G42" s="9">
        <v>23</v>
      </c>
      <c r="H42" s="3">
        <f t="shared" si="8"/>
        <v>0</v>
      </c>
    </row>
    <row r="43" spans="1:8" x14ac:dyDescent="0.3">
      <c r="A43" s="4" t="s">
        <v>270</v>
      </c>
      <c r="B43" s="4" t="s">
        <v>7</v>
      </c>
      <c r="C43" s="3">
        <v>5</v>
      </c>
      <c r="D43" s="26">
        <f>COUNTIFS('Liste complète'!$F$4:$F$308,$A43,'Liste complète'!$G$4:$G$308,$B43,'Liste complète'!$D$4:$D$308,"M")</f>
        <v>25</v>
      </c>
      <c r="E43" s="26">
        <f>COUNTIFS('Liste complète'!$F$4:$F$308,$A43,'Liste complète'!$G$4:$G$308,$B43,'Liste complète'!$D$4:$D$308,"F")</f>
        <v>3</v>
      </c>
      <c r="F43" s="3">
        <f t="shared" si="7"/>
        <v>28</v>
      </c>
      <c r="G43" s="9">
        <v>29</v>
      </c>
      <c r="H43" s="3">
        <f t="shared" si="8"/>
        <v>-1</v>
      </c>
    </row>
    <row r="44" spans="1:8" x14ac:dyDescent="0.3">
      <c r="A44" s="4" t="s">
        <v>352</v>
      </c>
      <c r="B44" s="4" t="s">
        <v>7</v>
      </c>
      <c r="C44" s="3">
        <v>6</v>
      </c>
      <c r="D44" s="26">
        <f>COUNTIFS('Liste complète'!$F$4:$F$308,$A44,'Liste complète'!$G$4:$G$308,$B44,'Liste complète'!$D$4:$D$308,"M")</f>
        <v>20</v>
      </c>
      <c r="E44" s="26">
        <f>COUNTIFS('Liste complète'!$F$4:$F$308,$A44,'Liste complète'!$G$4:$G$308,$B44,'Liste complète'!$D$4:$D$308,"F")</f>
        <v>1</v>
      </c>
      <c r="F44" s="3">
        <f t="shared" si="7"/>
        <v>21</v>
      </c>
      <c r="G44" s="9">
        <v>21</v>
      </c>
      <c r="H44" s="3">
        <f t="shared" si="8"/>
        <v>0</v>
      </c>
    </row>
    <row r="45" spans="1:8" x14ac:dyDescent="0.3">
      <c r="A45" s="4" t="s">
        <v>410</v>
      </c>
      <c r="B45" s="4" t="s">
        <v>7</v>
      </c>
      <c r="C45" s="3">
        <v>7</v>
      </c>
      <c r="D45" s="26">
        <f>COUNTIFS('Liste complète'!$F$4:$F$308,$A45,'Liste complète'!$G$4:$G$308,$B45,'Liste complète'!$D$4:$D$308,"M")</f>
        <v>9</v>
      </c>
      <c r="E45" s="26">
        <f>COUNTIFS('Liste complète'!$F$4:$F$308,$A45,'Liste complète'!$G$4:$G$308,$B45,'Liste complète'!$D$4:$D$308,"F")</f>
        <v>3</v>
      </c>
      <c r="F45" s="3">
        <f t="shared" si="7"/>
        <v>12</v>
      </c>
      <c r="G45" s="9">
        <v>12</v>
      </c>
      <c r="H45" s="3">
        <f t="shared" si="8"/>
        <v>0</v>
      </c>
    </row>
    <row r="46" spans="1:8" x14ac:dyDescent="0.3">
      <c r="A46" s="4" t="s">
        <v>87</v>
      </c>
      <c r="B46" s="4" t="s">
        <v>441</v>
      </c>
      <c r="C46" s="3">
        <v>1</v>
      </c>
      <c r="D46" s="26">
        <f>COUNTIFS('Liste complète'!$F$4:$F$308,$A46,'Liste complète'!$G$4:$G$308,$B46,'Liste complète'!$D$4:$D$308,"M")</f>
        <v>7</v>
      </c>
      <c r="E46" s="26">
        <f>COUNTIFS('Liste complète'!$F$4:$F$308,$A46,'Liste complète'!$G$4:$G$308,$B46,'Liste complète'!$D$4:$D$308,"F")</f>
        <v>2</v>
      </c>
      <c r="F46" s="3">
        <f t="shared" si="7"/>
        <v>9</v>
      </c>
      <c r="G46" s="9">
        <v>9</v>
      </c>
      <c r="H46" s="3">
        <f t="shared" si="8"/>
        <v>0</v>
      </c>
    </row>
    <row r="47" spans="1:8" x14ac:dyDescent="0.3">
      <c r="A47" s="4" t="s">
        <v>161</v>
      </c>
      <c r="B47" s="4" t="s">
        <v>441</v>
      </c>
      <c r="C47" s="3">
        <v>2</v>
      </c>
      <c r="D47" s="26">
        <f>COUNTIFS('Liste complète'!$F$4:$F$308,$A47,'Liste complète'!$G$4:$G$308,$B47,'Liste complète'!$D$4:$D$308,"M")</f>
        <v>6</v>
      </c>
      <c r="E47" s="26">
        <f>COUNTIFS('Liste complète'!$F$4:$F$308,$A47,'Liste complète'!$G$4:$G$308,$B47,'Liste complète'!$D$4:$D$308,"F")</f>
        <v>0</v>
      </c>
      <c r="F47" s="3">
        <f t="shared" si="7"/>
        <v>6</v>
      </c>
      <c r="G47" s="9">
        <v>7</v>
      </c>
      <c r="H47" s="3">
        <f t="shared" si="8"/>
        <v>-1</v>
      </c>
    </row>
    <row r="48" spans="1:8" x14ac:dyDescent="0.3">
      <c r="A48" s="4" t="s">
        <v>8</v>
      </c>
      <c r="B48" s="4" t="s">
        <v>441</v>
      </c>
      <c r="C48" s="3">
        <v>3</v>
      </c>
      <c r="D48" s="26">
        <f>COUNTIFS('Liste complète'!$F$4:$F$308,$A48,'Liste complète'!$G$4:$G$308,$B48,'Liste complète'!$D$4:$D$308,"M")</f>
        <v>4</v>
      </c>
      <c r="E48" s="26">
        <f>COUNTIFS('Liste complète'!$F$4:$F$308,$A48,'Liste complète'!$G$4:$G$308,$B48,'Liste complète'!$D$4:$D$308,"F")</f>
        <v>4</v>
      </c>
      <c r="F48" s="3">
        <f t="shared" si="7"/>
        <v>8</v>
      </c>
      <c r="G48" s="9">
        <v>8</v>
      </c>
      <c r="H48" s="3">
        <f t="shared" si="8"/>
        <v>0</v>
      </c>
    </row>
    <row r="49" spans="1:8" x14ac:dyDescent="0.3">
      <c r="A49" s="4" t="s">
        <v>202</v>
      </c>
      <c r="B49" s="4" t="s">
        <v>441</v>
      </c>
      <c r="C49" s="3">
        <v>4</v>
      </c>
      <c r="D49" s="26">
        <f>COUNTIFS('Liste complète'!$F$4:$F$308,$A49,'Liste complète'!$G$4:$G$308,$B49,'Liste complète'!$D$4:$D$308,"M")</f>
        <v>6</v>
      </c>
      <c r="E49" s="26">
        <f>COUNTIFS('Liste complète'!$F$4:$F$308,$A49,'Liste complète'!$G$4:$G$308,$B49,'Liste complète'!$D$4:$D$308,"F")</f>
        <v>2</v>
      </c>
      <c r="F49" s="3">
        <f t="shared" si="7"/>
        <v>8</v>
      </c>
      <c r="G49" s="9">
        <v>8</v>
      </c>
      <c r="H49" s="3">
        <f t="shared" si="8"/>
        <v>0</v>
      </c>
    </row>
    <row r="50" spans="1:8" x14ac:dyDescent="0.3">
      <c r="A50" s="4" t="s">
        <v>270</v>
      </c>
      <c r="B50" s="4" t="s">
        <v>441</v>
      </c>
      <c r="C50" s="3">
        <v>5</v>
      </c>
      <c r="D50" s="26">
        <f>COUNTIFS('Liste complète'!$F$4:$F$308,$A50,'Liste complète'!$G$4:$G$308,$B50,'Liste complète'!$D$4:$D$308,"M")</f>
        <v>3</v>
      </c>
      <c r="E50" s="26">
        <f>COUNTIFS('Liste complète'!$F$4:$F$308,$A50,'Liste complète'!$G$4:$G$308,$B50,'Liste complète'!$D$4:$D$308,"F")</f>
        <v>0</v>
      </c>
      <c r="F50" s="3">
        <f t="shared" si="7"/>
        <v>3</v>
      </c>
      <c r="G50" s="9">
        <v>3</v>
      </c>
      <c r="H50" s="3">
        <f t="shared" si="8"/>
        <v>0</v>
      </c>
    </row>
    <row r="51" spans="1:8" x14ac:dyDescent="0.3">
      <c r="A51" s="4" t="s">
        <v>352</v>
      </c>
      <c r="B51" s="4" t="s">
        <v>441</v>
      </c>
      <c r="C51" s="3">
        <v>6</v>
      </c>
      <c r="D51" s="26">
        <f>COUNTIFS('Liste complète'!$F$4:$F$308,$A51,'Liste complète'!$G$4:$G$308,$B51,'Liste complète'!$D$4:$D$308,"M")</f>
        <v>8</v>
      </c>
      <c r="E51" s="26">
        <f>COUNTIFS('Liste complète'!$F$4:$F$308,$A51,'Liste complète'!$G$4:$G$308,$B51,'Liste complète'!$D$4:$D$308,"F")</f>
        <v>0</v>
      </c>
      <c r="F51" s="3">
        <f t="shared" si="7"/>
        <v>8</v>
      </c>
      <c r="G51" s="9">
        <v>9</v>
      </c>
      <c r="H51" s="3">
        <f t="shared" si="8"/>
        <v>-1</v>
      </c>
    </row>
    <row r="52" spans="1:8" x14ac:dyDescent="0.3">
      <c r="A52" s="4" t="s">
        <v>410</v>
      </c>
      <c r="B52" s="4" t="s">
        <v>441</v>
      </c>
      <c r="C52" s="3">
        <v>7</v>
      </c>
      <c r="D52" s="26">
        <f>COUNTIFS('Liste complète'!$F$4:$F$308,$A52,'Liste complète'!$G$4:$G$308,$B52,'Liste complète'!$D$4:$D$308,"M")</f>
        <v>8</v>
      </c>
      <c r="E52" s="26">
        <f>COUNTIFS('Liste complète'!$F$4:$F$308,$A52,'Liste complète'!$G$4:$G$308,$B52,'Liste complète'!$D$4:$D$308,"F")</f>
        <v>0</v>
      </c>
      <c r="F52" s="3">
        <f t="shared" si="7"/>
        <v>8</v>
      </c>
      <c r="G52" s="9">
        <v>8</v>
      </c>
      <c r="H52" s="3">
        <f t="shared" si="8"/>
        <v>0</v>
      </c>
    </row>
    <row r="53" spans="1:8" x14ac:dyDescent="0.3">
      <c r="A53" s="4" t="s">
        <v>87</v>
      </c>
      <c r="B53" s="4" t="s">
        <v>583</v>
      </c>
      <c r="C53" s="3">
        <v>1</v>
      </c>
      <c r="D53" s="26">
        <f>COUNTIFS('Liste complète'!$F$4:$F$308,$A53,'Liste complète'!$G$4:$G$308,$B53,'Liste complète'!$D$4:$D$308,"M")</f>
        <v>3</v>
      </c>
      <c r="E53" s="26">
        <f>COUNTIFS('Liste complète'!$F$4:$F$308,$A53,'Liste complète'!$G$4:$G$308,$B53,'Liste complète'!$D$4:$D$308,"F")</f>
        <v>5</v>
      </c>
      <c r="F53" s="3">
        <f t="shared" si="7"/>
        <v>8</v>
      </c>
      <c r="G53" s="9">
        <v>8</v>
      </c>
      <c r="H53" s="3">
        <f t="shared" si="8"/>
        <v>0</v>
      </c>
    </row>
    <row r="54" spans="1:8" x14ac:dyDescent="0.3">
      <c r="A54" s="4" t="s">
        <v>161</v>
      </c>
      <c r="B54" s="4" t="s">
        <v>583</v>
      </c>
      <c r="C54" s="3">
        <v>2</v>
      </c>
      <c r="D54" s="26">
        <f>COUNTIFS('Liste complète'!$F$4:$F$308,$A54,'Liste complète'!$G$4:$G$308,$B54,'Liste complète'!$D$4:$D$308,"M")</f>
        <v>8</v>
      </c>
      <c r="E54" s="26">
        <f>COUNTIFS('Liste complète'!$F$4:$F$308,$A54,'Liste complète'!$G$4:$G$308,$B54,'Liste complète'!$D$4:$D$308,"F")</f>
        <v>0</v>
      </c>
      <c r="F54" s="3">
        <f t="shared" si="7"/>
        <v>8</v>
      </c>
      <c r="G54" s="9">
        <v>8</v>
      </c>
      <c r="H54" s="3">
        <f t="shared" si="8"/>
        <v>0</v>
      </c>
    </row>
    <row r="55" spans="1:8" x14ac:dyDescent="0.3">
      <c r="A55" s="4" t="s">
        <v>8</v>
      </c>
      <c r="B55" s="4" t="s">
        <v>583</v>
      </c>
      <c r="C55" s="3">
        <v>3</v>
      </c>
      <c r="D55" s="26">
        <f>COUNTIFS('Liste complète'!$F$4:$F$308,$A55,'Liste complète'!$G$4:$G$308,$B55,'Liste complète'!$D$4:$D$308,"M")</f>
        <v>3</v>
      </c>
      <c r="E55" s="26">
        <f>COUNTIFS('Liste complète'!$F$4:$F$308,$A55,'Liste complète'!$G$4:$G$308,$B55,'Liste complète'!$D$4:$D$308,"F")</f>
        <v>5</v>
      </c>
      <c r="F55" s="3">
        <f t="shared" si="7"/>
        <v>8</v>
      </c>
      <c r="G55" s="9">
        <v>8</v>
      </c>
      <c r="H55" s="3">
        <f t="shared" si="8"/>
        <v>0</v>
      </c>
    </row>
    <row r="56" spans="1:8" x14ac:dyDescent="0.3">
      <c r="A56" s="4" t="s">
        <v>202</v>
      </c>
      <c r="B56" s="4" t="s">
        <v>583</v>
      </c>
      <c r="C56" s="3">
        <v>4</v>
      </c>
      <c r="D56" s="26">
        <f>COUNTIFS('Liste complète'!$F$4:$F$308,$A56,'Liste complète'!$G$4:$G$308,$B56,'Liste complète'!$D$4:$D$308,"M")</f>
        <v>6</v>
      </c>
      <c r="E56" s="26">
        <f>COUNTIFS('Liste complète'!$F$4:$F$308,$A56,'Liste complète'!$G$4:$G$308,$B56,'Liste complète'!$D$4:$D$308,"F")</f>
        <v>2</v>
      </c>
      <c r="F56" s="3">
        <f t="shared" si="7"/>
        <v>8</v>
      </c>
      <c r="G56" s="9">
        <v>8</v>
      </c>
      <c r="H56" s="3">
        <f t="shared" si="8"/>
        <v>0</v>
      </c>
    </row>
    <row r="57" spans="1:8" x14ac:dyDescent="0.3">
      <c r="A57" s="4" t="s">
        <v>270</v>
      </c>
      <c r="B57" s="4" t="s">
        <v>583</v>
      </c>
      <c r="C57" s="3">
        <v>5</v>
      </c>
      <c r="D57" s="26">
        <f>COUNTIFS('Liste complète'!$F$4:$F$308,$A57,'Liste complète'!$G$4:$G$308,$B57,'Liste complète'!$D$4:$D$308,"M")</f>
        <v>6</v>
      </c>
      <c r="E57" s="26">
        <f>COUNTIFS('Liste complète'!$F$4:$F$308,$A57,'Liste complète'!$G$4:$G$308,$B57,'Liste complète'!$D$4:$D$308,"F")</f>
        <v>2</v>
      </c>
      <c r="F57" s="3">
        <f t="shared" si="7"/>
        <v>8</v>
      </c>
      <c r="G57" s="9">
        <v>8</v>
      </c>
      <c r="H57" s="3">
        <f t="shared" si="8"/>
        <v>0</v>
      </c>
    </row>
    <row r="58" spans="1:8" x14ac:dyDescent="0.3">
      <c r="A58" s="4" t="s">
        <v>352</v>
      </c>
      <c r="B58" s="4" t="s">
        <v>583</v>
      </c>
      <c r="C58" s="3">
        <v>6</v>
      </c>
      <c r="D58" s="26">
        <f>COUNTIFS('Liste complète'!$F$4:$F$308,$A58,'Liste complète'!$G$4:$G$308,$B58,'Liste complète'!$D$4:$D$308,"M")</f>
        <v>5</v>
      </c>
      <c r="E58" s="26">
        <f>COUNTIFS('Liste complète'!$F$4:$F$308,$A58,'Liste complète'!$G$4:$G$308,$B58,'Liste complète'!$D$4:$D$308,"F")</f>
        <v>3</v>
      </c>
      <c r="F58" s="3">
        <f t="shared" si="7"/>
        <v>8</v>
      </c>
      <c r="G58" s="9">
        <v>8</v>
      </c>
      <c r="H58" s="3">
        <f t="shared" si="8"/>
        <v>0</v>
      </c>
    </row>
    <row r="59" spans="1:8" x14ac:dyDescent="0.3">
      <c r="A59" s="4" t="s">
        <v>410</v>
      </c>
      <c r="B59" s="4" t="s">
        <v>583</v>
      </c>
      <c r="C59" s="3">
        <v>7</v>
      </c>
      <c r="D59" s="26">
        <f>COUNTIFS('Liste complète'!$F$4:$F$308,$A59,'Liste complète'!$G$4:$G$308,$B59,'Liste complète'!$D$4:$D$308,"M")</f>
        <v>5</v>
      </c>
      <c r="E59" s="26">
        <f>COUNTIFS('Liste complète'!$F$4:$F$308,$A59,'Liste complète'!$G$4:$G$308,$B59,'Liste complète'!$D$4:$D$308,"F")</f>
        <v>3</v>
      </c>
      <c r="F59" s="3">
        <f t="shared" si="7"/>
        <v>8</v>
      </c>
      <c r="G59" s="9">
        <v>8</v>
      </c>
      <c r="H59" s="3">
        <f t="shared" si="8"/>
        <v>0</v>
      </c>
    </row>
    <row r="60" spans="1:8" x14ac:dyDescent="0.3">
      <c r="A60" s="4" t="s">
        <v>410</v>
      </c>
      <c r="B60" s="4" t="s">
        <v>728</v>
      </c>
      <c r="C60" s="3">
        <v>1</v>
      </c>
      <c r="D60" s="26">
        <f>COUNTIFS('Liste complète'!$F$4:$F$308,$A60,'Liste complète'!$G$4:$G$308,$B60,'Liste complète'!$D$4:$D$308,"M")</f>
        <v>4</v>
      </c>
      <c r="E60" s="26">
        <f>COUNTIFS('Liste complète'!$F$4:$F$308,$A60,'Liste complète'!$G$4:$G$308,$B60,'Liste complète'!$D$4:$D$308,"F")</f>
        <v>5</v>
      </c>
      <c r="F60" s="3">
        <f t="shared" si="7"/>
        <v>9</v>
      </c>
      <c r="G60" s="9">
        <v>9</v>
      </c>
      <c r="H60" s="3">
        <f t="shared" si="8"/>
        <v>0</v>
      </c>
    </row>
    <row r="61" spans="1:8" x14ac:dyDescent="0.3">
      <c r="A61" s="4" t="s">
        <v>87</v>
      </c>
      <c r="B61" s="4" t="s">
        <v>728</v>
      </c>
      <c r="C61" s="3">
        <v>2</v>
      </c>
      <c r="D61" s="26">
        <f>COUNTIFS('Liste complète'!$F$4:$F$308,$A61,'Liste complète'!$G$4:$G$308,$B61,'Liste complète'!$D$4:$D$308,"M")</f>
        <v>3</v>
      </c>
      <c r="E61" s="26">
        <f>COUNTIFS('Liste complète'!$F$4:$F$308,$A61,'Liste complète'!$G$4:$G$308,$B61,'Liste complète'!$D$4:$D$308,"F")</f>
        <v>4</v>
      </c>
      <c r="F61" s="3">
        <f t="shared" si="7"/>
        <v>7</v>
      </c>
      <c r="G61" s="9">
        <v>7</v>
      </c>
      <c r="H61" s="3">
        <f t="shared" si="8"/>
        <v>0</v>
      </c>
    </row>
    <row r="62" spans="1:8" x14ac:dyDescent="0.3">
      <c r="A62" s="4" t="s">
        <v>352</v>
      </c>
      <c r="B62" s="4" t="s">
        <v>728</v>
      </c>
      <c r="C62" s="3">
        <v>3</v>
      </c>
      <c r="D62" s="26">
        <f>COUNTIFS('Liste complète'!$F$4:$F$308,$A62,'Liste complète'!$G$4:$G$308,$B62,'Liste complète'!$D$4:$D$308,"M")</f>
        <v>4</v>
      </c>
      <c r="E62" s="26">
        <f>COUNTIFS('Liste complète'!$F$4:$F$308,$A62,'Liste complète'!$G$4:$G$308,$B62,'Liste complète'!$D$4:$D$308,"F")</f>
        <v>4</v>
      </c>
      <c r="F62" s="3">
        <f t="shared" si="7"/>
        <v>8</v>
      </c>
      <c r="G62" s="9">
        <v>8</v>
      </c>
      <c r="H62" s="3">
        <f t="shared" si="8"/>
        <v>0</v>
      </c>
    </row>
    <row r="63" spans="1:8" x14ac:dyDescent="0.3">
      <c r="A63" s="4" t="s">
        <v>161</v>
      </c>
      <c r="B63" s="4" t="s">
        <v>728</v>
      </c>
      <c r="C63" s="3">
        <v>4</v>
      </c>
      <c r="D63" s="26">
        <f>COUNTIFS('Liste complète'!$F$4:$F$308,$A63,'Liste complète'!$G$4:$G$308,$B63,'Liste complète'!$D$4:$D$308,"M")</f>
        <v>3</v>
      </c>
      <c r="E63" s="26">
        <f>COUNTIFS('Liste complète'!$F$4:$F$308,$A63,'Liste complète'!$G$4:$G$308,$B63,'Liste complète'!$D$4:$D$308,"F")</f>
        <v>0</v>
      </c>
      <c r="F63" s="3">
        <f t="shared" si="7"/>
        <v>3</v>
      </c>
      <c r="G63" s="9">
        <v>3</v>
      </c>
      <c r="H63" s="3">
        <f t="shared" si="8"/>
        <v>0</v>
      </c>
    </row>
    <row r="64" spans="1:8" x14ac:dyDescent="0.3">
      <c r="A64" s="4" t="s">
        <v>8</v>
      </c>
      <c r="B64" s="4" t="s">
        <v>728</v>
      </c>
      <c r="C64" s="3">
        <v>5</v>
      </c>
      <c r="D64" s="26">
        <f>COUNTIFS('Liste complète'!$F$4:$F$308,$A64,'Liste complète'!$G$4:$G$308,$B64,'Liste complète'!$D$4:$D$308,"M")</f>
        <v>6</v>
      </c>
      <c r="E64" s="26">
        <f>COUNTIFS('Liste complète'!$F$4:$F$308,$A64,'Liste complète'!$G$4:$G$308,$B64,'Liste complète'!$D$4:$D$308,"F")</f>
        <v>0</v>
      </c>
      <c r="F64" s="3">
        <f t="shared" si="7"/>
        <v>6</v>
      </c>
      <c r="G64" s="9">
        <v>6</v>
      </c>
      <c r="H64" s="3">
        <f t="shared" si="8"/>
        <v>0</v>
      </c>
    </row>
    <row r="65" spans="1:8" x14ac:dyDescent="0.3">
      <c r="A65" s="4" t="s">
        <v>202</v>
      </c>
      <c r="B65" s="4" t="s">
        <v>728</v>
      </c>
      <c r="C65" s="3">
        <v>6</v>
      </c>
      <c r="D65" s="26">
        <f>COUNTIFS('Liste complète'!$F$4:$F$308,$A65,'Liste complète'!$G$4:$G$308,$B65,'Liste complète'!$D$4:$D$308,"M")</f>
        <v>3</v>
      </c>
      <c r="E65" s="26">
        <f>COUNTIFS('Liste complète'!$F$4:$F$308,$A65,'Liste complète'!$G$4:$G$308,$B65,'Liste complète'!$D$4:$D$308,"F")</f>
        <v>7</v>
      </c>
      <c r="F65" s="3">
        <f t="shared" si="7"/>
        <v>10</v>
      </c>
      <c r="G65" s="9">
        <v>10</v>
      </c>
      <c r="H65" s="3">
        <f t="shared" si="8"/>
        <v>0</v>
      </c>
    </row>
    <row r="66" spans="1:8" x14ac:dyDescent="0.3">
      <c r="A66" s="4" t="s">
        <v>270</v>
      </c>
      <c r="B66" s="4" t="s">
        <v>728</v>
      </c>
      <c r="C66" s="3">
        <v>7</v>
      </c>
      <c r="D66" s="26">
        <f>COUNTIFS('Liste complète'!$F$4:$F$308,$A66,'Liste complète'!$G$4:$G$308,$B66,'Liste complète'!$D$4:$D$308,"M")</f>
        <v>4</v>
      </c>
      <c r="E66" s="26">
        <f>COUNTIFS('Liste complète'!$F$4:$F$308,$A66,'Liste complète'!$G$4:$G$308,$B66,'Liste complète'!$D$4:$D$308,"F")</f>
        <v>3</v>
      </c>
      <c r="F66" s="3">
        <f t="shared" si="7"/>
        <v>7</v>
      </c>
      <c r="G66" s="9">
        <v>7</v>
      </c>
      <c r="H66" s="3">
        <f t="shared" si="8"/>
        <v>0</v>
      </c>
    </row>
    <row r="67" spans="1:8" x14ac:dyDescent="0.3">
      <c r="A67" s="10" t="s">
        <v>853</v>
      </c>
      <c r="B67" s="10"/>
      <c r="C67" s="11"/>
      <c r="D67" s="11">
        <f>SUM(D39:D66)</f>
        <v>227</v>
      </c>
      <c r="E67" s="11">
        <f>SUM(E39:E66)</f>
        <v>78</v>
      </c>
      <c r="F67" s="11">
        <f>SUM(F39:F66)</f>
        <v>305</v>
      </c>
      <c r="G67" s="11">
        <f>SUM(G39:G66)</f>
        <v>308</v>
      </c>
      <c r="H67" s="11">
        <f>SUM(H39:H66)</f>
        <v>-3</v>
      </c>
    </row>
  </sheetData>
  <conditionalFormatting sqref="H39:H67">
    <cfRule type="expression" dxfId="11" priority="3">
      <formula>H39&lt;&gt;0</formula>
    </cfRule>
  </conditionalFormatting>
  <conditionalFormatting sqref="I6:K10">
    <cfRule type="expression" dxfId="10" priority="2">
      <formula>I6&lt;&gt;0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zoomScaleNormal="100" workbookViewId="0"/>
  </sheetViews>
  <sheetFormatPr baseColWidth="10" defaultColWidth="8.6640625" defaultRowHeight="14.4" x14ac:dyDescent="0.3"/>
  <cols>
    <col min="1" max="1" width="5" customWidth="1"/>
    <col min="2" max="2" width="34" customWidth="1"/>
    <col min="3" max="3" width="110" customWidth="1"/>
  </cols>
  <sheetData>
    <row r="1" spans="1:3" ht="17.399999999999999" x14ac:dyDescent="0.3">
      <c r="B1" s="5" t="s">
        <v>859</v>
      </c>
    </row>
    <row r="2" spans="1:3" ht="45" customHeight="1" x14ac:dyDescent="0.3">
      <c r="B2" s="1" t="s">
        <v>860</v>
      </c>
      <c r="C2" s="1"/>
    </row>
    <row r="4" spans="1:3" x14ac:dyDescent="0.3">
      <c r="A4" s="2" t="s">
        <v>861</v>
      </c>
      <c r="B4" s="2" t="s">
        <v>862</v>
      </c>
      <c r="C4" s="2" t="s">
        <v>863</v>
      </c>
    </row>
    <row r="5" spans="1:3" ht="15" customHeight="1" x14ac:dyDescent="0.3">
      <c r="A5" s="13">
        <v>1</v>
      </c>
      <c r="B5" s="14" t="s">
        <v>864</v>
      </c>
      <c r="C5" s="15" t="s">
        <v>865</v>
      </c>
    </row>
    <row r="6" spans="1:3" ht="45" customHeight="1" x14ac:dyDescent="0.3">
      <c r="A6" s="13">
        <v>2</v>
      </c>
      <c r="B6" s="14" t="s">
        <v>866</v>
      </c>
      <c r="C6" s="15" t="s">
        <v>867</v>
      </c>
    </row>
    <row r="7" spans="1:3" ht="30" customHeight="1" x14ac:dyDescent="0.3">
      <c r="A7" s="13">
        <v>3</v>
      </c>
      <c r="B7" s="14" t="s">
        <v>868</v>
      </c>
      <c r="C7" s="15" t="s">
        <v>869</v>
      </c>
    </row>
    <row r="8" spans="1:3" ht="45" customHeight="1" x14ac:dyDescent="0.3">
      <c r="A8" s="13">
        <v>4</v>
      </c>
      <c r="B8" s="14" t="s">
        <v>870</v>
      </c>
      <c r="C8" s="15" t="s">
        <v>871</v>
      </c>
    </row>
    <row r="9" spans="1:3" ht="30" customHeight="1" x14ac:dyDescent="0.3">
      <c r="A9" s="13">
        <v>5</v>
      </c>
      <c r="B9" s="14" t="s">
        <v>872</v>
      </c>
      <c r="C9" s="15" t="s">
        <v>873</v>
      </c>
    </row>
    <row r="10" spans="1:3" ht="45" customHeight="1" x14ac:dyDescent="0.3">
      <c r="A10" s="13">
        <v>6</v>
      </c>
      <c r="B10" s="14" t="s">
        <v>874</v>
      </c>
      <c r="C10" s="15" t="s">
        <v>875</v>
      </c>
    </row>
    <row r="11" spans="1:3" ht="30" customHeight="1" x14ac:dyDescent="0.3">
      <c r="A11" s="13">
        <v>7</v>
      </c>
      <c r="B11" s="14" t="s">
        <v>876</v>
      </c>
      <c r="C11" s="15" t="s">
        <v>877</v>
      </c>
    </row>
    <row r="12" spans="1:3" ht="45" customHeight="1" x14ac:dyDescent="0.3">
      <c r="A12" s="13">
        <v>8</v>
      </c>
      <c r="B12" s="14" t="s">
        <v>878</v>
      </c>
      <c r="C12" s="15" t="s">
        <v>879</v>
      </c>
    </row>
    <row r="13" spans="1:3" ht="45" customHeight="1" x14ac:dyDescent="0.3">
      <c r="A13" s="13">
        <v>9</v>
      </c>
      <c r="B13" s="14" t="s">
        <v>880</v>
      </c>
      <c r="C13" s="15" t="s">
        <v>881</v>
      </c>
    </row>
    <row r="14" spans="1:3" ht="45" customHeight="1" x14ac:dyDescent="0.3">
      <c r="A14" s="13">
        <v>10</v>
      </c>
      <c r="B14" s="14" t="s">
        <v>882</v>
      </c>
      <c r="C14" s="15" t="s">
        <v>883</v>
      </c>
    </row>
    <row r="15" spans="1:3" ht="30" customHeight="1" x14ac:dyDescent="0.3">
      <c r="A15" s="13">
        <v>11</v>
      </c>
      <c r="B15" s="14" t="s">
        <v>884</v>
      </c>
      <c r="C15" s="15" t="s">
        <v>885</v>
      </c>
    </row>
    <row r="16" spans="1:3" ht="45" customHeight="1" x14ac:dyDescent="0.3">
      <c r="A16" s="13">
        <v>12</v>
      </c>
      <c r="B16" s="14" t="s">
        <v>886</v>
      </c>
      <c r="C16" s="15" t="s">
        <v>887</v>
      </c>
    </row>
  </sheetData>
  <mergeCells count="1">
    <mergeCell ref="B2:C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Liste complète</vt:lpstr>
      <vt:lpstr>Synthèse</vt:lpstr>
      <vt:lpstr>Observations</vt:lpstr>
      <vt:lpstr>'Liste complète'!Impression_des_titres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Jeanchou Dève</cp:lastModifiedBy>
  <cp:revision>0</cp:revision>
  <dcterms:created xsi:type="dcterms:W3CDTF">2026-09-02T12:13:39Z</dcterms:created>
  <dcterms:modified xsi:type="dcterms:W3CDTF">2026-09-02T12:32:47Z</dcterms:modified>
  <dc:language>en-US</dc:language>
</cp:coreProperties>
</file>